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Grant" sheetId="1" r:id="rId1"/>
    <sheet name="Reference values" sheetId="2" r:id="rId2"/>
  </sheets>
  <definedNames>
    <definedName name="Countries">'Reference values'!$A$2:$A$37</definedName>
    <definedName name="Country" localSheetId="1">'Grant'!$A$2:$G$32</definedName>
    <definedName name="Country">'Reference values'!$A$2:$A$39</definedName>
    <definedName name="_xlnm.Print_Area" localSheetId="0">'Grant'!$A$2:$G$87</definedName>
    <definedName name="Referencevalues">'Reference values'!$A$2:$A$39</definedName>
    <definedName name="YesNoList">'Reference values'!$A$31:$A$32</definedName>
  </definedNames>
  <calcPr fullCalcOnLoad="1"/>
</workbook>
</file>

<file path=xl/sharedStrings.xml><?xml version="1.0" encoding="utf-8"?>
<sst xmlns="http://schemas.openxmlformats.org/spreadsheetml/2006/main" count="142" uniqueCount="141">
  <si>
    <t>Country</t>
  </si>
  <si>
    <t>City</t>
  </si>
  <si>
    <t>Belgium</t>
  </si>
  <si>
    <t>Czech Republic</t>
  </si>
  <si>
    <t>Denmark</t>
  </si>
  <si>
    <t>Germany</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</si>
  <si>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</si>
  <si>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</si>
  <si>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</si>
  <si>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</si>
  <si>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</si>
  <si>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</si>
  <si>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</si>
  <si>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</si>
  <si>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</si>
  <si>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</si>
  <si>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</si>
  <si>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</si>
  <si>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</si>
  <si>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</si>
  <si>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</si>
  <si>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</si>
  <si>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</si>
  <si>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</si>
  <si>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</si>
  <si>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</si>
  <si>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</si>
  <si>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</si>
  <si>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Country Code</t>
  </si>
  <si>
    <t>BE</t>
  </si>
  <si>
    <t>CZ</t>
  </si>
  <si>
    <t>DK</t>
  </si>
  <si>
    <t>DE</t>
  </si>
  <si>
    <t>EE</t>
  </si>
  <si>
    <t>GR</t>
  </si>
  <si>
    <t>ES</t>
  </si>
  <si>
    <t>FR</t>
  </si>
  <si>
    <t>IE</t>
  </si>
  <si>
    <t>IT</t>
  </si>
  <si>
    <t>CY</t>
  </si>
  <si>
    <t>LU</t>
  </si>
  <si>
    <t>HU</t>
  </si>
  <si>
    <t>NL</t>
  </si>
  <si>
    <t>AT</t>
  </si>
  <si>
    <t>PL</t>
  </si>
  <si>
    <t>PT</t>
  </si>
  <si>
    <t>SI</t>
  </si>
  <si>
    <t>SK</t>
  </si>
  <si>
    <t>FI</t>
  </si>
  <si>
    <t>UK</t>
  </si>
  <si>
    <t>SE</t>
  </si>
  <si>
    <t>BG</t>
  </si>
  <si>
    <t>RO</t>
  </si>
  <si>
    <t>LV</t>
  </si>
  <si>
    <t>LT</t>
  </si>
  <si>
    <t>MT</t>
  </si>
  <si>
    <t>Croatia</t>
  </si>
  <si>
    <t>HR</t>
  </si>
  <si>
    <t>Data</t>
  </si>
  <si>
    <t>Flat rate</t>
  </si>
  <si>
    <t>Total expenditure (profit &amp; loss) of the beneficiary</t>
  </si>
  <si>
    <t>Turkey</t>
  </si>
  <si>
    <t>TR</t>
  </si>
  <si>
    <t>MK</t>
  </si>
  <si>
    <t>Norway</t>
  </si>
  <si>
    <t>NO</t>
  </si>
  <si>
    <t>Iceland</t>
  </si>
  <si>
    <t>IS</t>
  </si>
  <si>
    <t>LI</t>
  </si>
  <si>
    <t>RS</t>
  </si>
  <si>
    <t>Serbia</t>
  </si>
  <si>
    <t>TOTAL EXPENDITURE:</t>
  </si>
  <si>
    <t>TOTAL INCOME:</t>
  </si>
  <si>
    <t>EXPENDITURE</t>
  </si>
  <si>
    <t>INCOME</t>
  </si>
  <si>
    <t>The figures between brackets refer to the numbers in the explanatory note attached</t>
  </si>
  <si>
    <t>Calculation</t>
  </si>
  <si>
    <t>Flat rate (7)</t>
  </si>
  <si>
    <t>Useful information for the grant calculator</t>
  </si>
  <si>
    <t>1. Goods and services</t>
  </si>
  <si>
    <t>2. Salaries and social security</t>
  </si>
  <si>
    <t>3. Other costs</t>
  </si>
  <si>
    <t>1. Requested operating grant</t>
  </si>
  <si>
    <t>2. Other grants</t>
  </si>
  <si>
    <t>3. Other sources of income</t>
  </si>
  <si>
    <t xml:space="preserve">The calculation of the grant is based on the number of people on the payroll of the beneficiary (in man-year terms). This means the number of staff employed by the organisation (this includes management, secretaries, service providers but excludes sub-contracting, volunteers and trainees) during the financial year covered by the operating grant, multiplied by the flat rate for the country in which the organisation practices its main activity (in most cases where it holds its Head office). </t>
  </si>
  <si>
    <t>*The grant cannot be higher than 80% of the expenses.</t>
  </si>
  <si>
    <r>
      <t>Location</t>
    </r>
    <r>
      <rPr>
        <b/>
        <sz val="10"/>
        <rFont val="Arial"/>
        <family val="2"/>
      </rPr>
      <t xml:space="preserve">
Please select the country where your organisation practices its main activity. This is the country where at least 50% of permanent staff effectively works. (1)</t>
    </r>
  </si>
  <si>
    <t>All green cells have to be filled in. Blue cells will be calculated automatically.</t>
  </si>
  <si>
    <t>TOTAL NUMBER OF PERMANENT STAFF of the last financial year closed</t>
  </si>
  <si>
    <t>TOTAL NUMBER OF TEMPORARY STAFF of the last financial year closed</t>
  </si>
  <si>
    <t xml:space="preserve">Expenditure (in Euro) </t>
  </si>
  <si>
    <t>under 100 000 EUR</t>
  </si>
  <si>
    <t>from 100 000 EUR to 150 000 EUR</t>
  </si>
  <si>
    <t>above 150 000 EUR</t>
  </si>
  <si>
    <t>To be signed when submitting the grant application</t>
  </si>
  <si>
    <t>INDICATE THE RATE(S) OF EXCHANGE USED</t>
  </si>
  <si>
    <t>Name:</t>
  </si>
  <si>
    <t>Position within the organisation:</t>
  </si>
  <si>
    <t>Date:</t>
  </si>
  <si>
    <t>Official stamp of the organisation</t>
  </si>
  <si>
    <t>Signature:</t>
  </si>
  <si>
    <t>Montenegro</t>
  </si>
  <si>
    <t>Total of expenditure incurred in Third countries</t>
  </si>
  <si>
    <t>Cost of sub-contracted activities</t>
  </si>
  <si>
    <t>This page must be signed by the person legally authorised to commit the beneficiary</t>
  </si>
  <si>
    <r>
      <t>The undersigned certifies that the proposed grant calculator is true and correct</t>
    </r>
    <r>
      <rPr>
        <b/>
        <sz val="18"/>
        <rFont val="Arial"/>
        <family val="2"/>
      </rPr>
      <t xml:space="preserve">                                                                                                                             </t>
    </r>
  </si>
  <si>
    <t>Luxemburg (Grand Duchy)</t>
  </si>
  <si>
    <t>Switzerland</t>
  </si>
  <si>
    <t>CH</t>
  </si>
  <si>
    <t>Former Yugoslav Republic of Macedonia</t>
  </si>
  <si>
    <t>Lichtenstein</t>
  </si>
  <si>
    <t>Albania</t>
  </si>
  <si>
    <t>AL</t>
  </si>
  <si>
    <t>Bosnia-Herzegovina</t>
  </si>
  <si>
    <t>BA</t>
  </si>
  <si>
    <t>ME</t>
  </si>
  <si>
    <t>TOTAL NUMBER OF PERMANENT STAFF 2013</t>
  </si>
  <si>
    <t>TOTAL NUMBER OF TEMPORARY STAFF 2013</t>
  </si>
  <si>
    <t>Provisional expenditure and income (in Euro) for 2013 (to be filled in by the applicant)</t>
  </si>
  <si>
    <t>Maximum rate of EU co-financing for 2013</t>
  </si>
  <si>
    <t>Expenditure of the last financial year closed (2)</t>
  </si>
  <si>
    <t>Expenditure (3)
Estimation for the year 2013
(max. 10% higher than the expenditure of the last financial year closed)</t>
  </si>
  <si>
    <r>
      <t>Staff: man-year</t>
    </r>
    <r>
      <rPr>
        <b/>
        <sz val="10"/>
        <rFont val="Arial"/>
        <family val="2"/>
      </rPr>
      <t xml:space="preserve">
</t>
    </r>
    <r>
      <rPr>
        <sz val="10"/>
        <rFont val="Arial"/>
        <family val="2"/>
      </rPr>
      <t xml:space="preserve">(For part time staff: 220 man-days correspond to 
1 man/year)  </t>
    </r>
    <r>
      <rPr>
        <b/>
        <sz val="10"/>
        <rFont val="Arial"/>
        <family val="2"/>
      </rPr>
      <t>(4) (5) (6)</t>
    </r>
  </si>
  <si>
    <t>Total (in Euro)</t>
  </si>
  <si>
    <t>Maximum amount of the grant (8)</t>
  </si>
  <si>
    <t xml:space="preserve">REQUESTED AMOUNT to be filled in by the applicant. The amount requested cannot exceed the maximal amount of the grant. The purpose of the grant is to balance expenditure and income of the beneficiary. You should therefore apply for a lower amount than the maximum in case with the maximum your income would exceed expenses (9). </t>
  </si>
  <si>
    <t>2 - Applicants from countries outside the "euro zone" must use the official EUR exchange rate (accounting rate) published by the Commission's Directorate General of Budget (http://ec.europa.eu/budget/contracts_grants/info_contracts/inforeuro/inforeuro_en.cfm) for the month preceding their application.</t>
  </si>
  <si>
    <t xml:space="preserve">3 - To calculate the grant, the estimated expenditure on the implementation of the work programme for financial year N (table to fill in hereunder) cannot exceed by more than 10% the total expenditure of the profit and loss account of the last financial year closed (financial year N-2). If the total estimated expenditure for financial year N exceeds this amount, it will be cut off at the amount of expenditure of financial year N-2, increased by 10%. </t>
  </si>
  <si>
    <t xml:space="preserve">4 - The rate applies per full time employee in the year covered. </t>
  </si>
  <si>
    <t>5 - One man-year corresponds to one person employed full time by the beneficiary organisation and who works throughout the entire financial year. One financial year corresponds to 220 days.</t>
  </si>
  <si>
    <t>6 - One man-year may also be reached by adding together 220 days of service of different natural persons working for the account of the beneficiary organisation during the same financial year.</t>
  </si>
  <si>
    <t>8- The maximum grant amount is function of the total expenditure (profit and loss account) and will not exceed the threshold hereunder.</t>
  </si>
  <si>
    <t xml:space="preserve">7 - The rate is different according to the country where the beneficiary practices its main activity, in order to take into account the different cost levels. </t>
  </si>
  <si>
    <t xml:space="preserve">9 - The amount calculated by the "Grant Calculator" is the maximum that can be applied for. Since operating grants aim at balancing income and expenditure of the financial year, the applicant should not request a higher amount than necessary to balance his accounts. </t>
  </si>
  <si>
    <r>
      <t xml:space="preserve">(Attention: maximum eligible amount not more than </t>
    </r>
    <r>
      <rPr>
        <b/>
        <i/>
        <sz val="11"/>
        <rFont val="Arial"/>
        <family val="2"/>
      </rPr>
      <t>15% of the total eligible expenditure</t>
    </r>
    <r>
      <rPr>
        <i/>
        <sz val="11"/>
        <rFont val="Arial"/>
        <family val="2"/>
      </rPr>
      <t>)</t>
    </r>
  </si>
  <si>
    <r>
      <t xml:space="preserve">(Attention: maximum eligible amount not more than </t>
    </r>
    <r>
      <rPr>
        <b/>
        <i/>
        <sz val="11"/>
        <rFont val="Arial"/>
        <family val="2"/>
      </rPr>
      <t>50% of the total eligible expenditure</t>
    </r>
    <r>
      <rPr>
        <i/>
        <sz val="11"/>
        <rFont val="Arial"/>
        <family val="2"/>
      </rPr>
      <t>)</t>
    </r>
  </si>
  <si>
    <t>OPERATING GRANT 2013 - NETWORK</t>
  </si>
  <si>
    <t>1 - The country to be considered is the one where the organisation has its main activities, which is considered the country where at least 50% of the permanent staff of the organisation works. You are requested to indicate the total number of permanent staff in the table on the next page.</t>
  </si>
  <si>
    <t>Maximum amount of the grant*</t>
  </si>
  <si>
    <t>OPERATING GRANT - ADVOCACY NETWORK</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</si>
</sst>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80C]dddd\ d\ mmmm\ yyyy"/>
    <numFmt numFmtId="169" formatCode="dd/mm/yyyy;@"/>
    <numFmt numFmtId="170" formatCode="0.0%"/>
    <numFmt numFmtId="171" formatCode="#,##0.00\ &quot;€&quot;"/>
  </numFmts>
  <fonts count="68">
    <font>
      <sz val="10"/>
      <name val="Arial"/>
      <family val="0"/>
    </font>
    <font>
      <sz val="8"/>
      <name val="Arial"/>
      <family val="2"/>
    </font>
    <font>
      <b/>
      <sz val="11"/>
      <color indexed="9"/>
      <name val="Times New Roman"/>
      <family val="1"/>
    </font>
    <font>
      <b/>
      <sz val="10"/>
      <name val="Arial"/>
      <family val="2"/>
    </font>
    <font>
      <sz val="12"/>
      <name val="Times New Roman"/>
      <family val="1"/>
    </font>
    <font>
      <sz val="10"/>
      <color indexed="10"/>
      <name val="Arial"/>
      <family val="2"/>
    </font>
    <font>
      <sz val="10"/>
      <color indexed="12"/>
      <name val="Arial"/>
      <family val="2"/>
    </font>
    <font>
      <u val="single"/>
      <sz val="10"/>
      <color indexed="12"/>
      <name val="Arial"/>
      <family val="2"/>
    </font>
    <font>
      <u val="single"/>
      <sz val="10"/>
      <color indexed="36"/>
      <name val="Arial"/>
      <family val="2"/>
    </font>
    <font>
      <b/>
      <sz val="8"/>
      <name val="Arial"/>
      <family val="2"/>
    </font>
    <font>
      <b/>
      <sz val="10"/>
      <color indexed="17"/>
      <name val="Arial"/>
      <family val="2"/>
    </font>
    <font>
      <b/>
      <sz val="10"/>
      <color indexed="9"/>
      <name val="Arial"/>
      <family val="2"/>
    </font>
    <font>
      <b/>
      <sz val="12"/>
      <name val="Times New Roman"/>
      <family val="1"/>
    </font>
    <font>
      <b/>
      <sz val="14"/>
      <name val="Times New Roman"/>
      <family val="1"/>
    </font>
    <font>
      <b/>
      <sz val="10"/>
      <color indexed="8"/>
      <name val="Arial"/>
      <family val="2"/>
    </font>
    <font>
      <sz val="10"/>
      <color indexed="8"/>
      <name val="Arial"/>
      <family val="2"/>
    </font>
    <font>
      <b/>
      <sz val="10"/>
      <color indexed="10"/>
      <name val="Arial"/>
      <family val="2"/>
    </font>
    <font>
      <b/>
      <sz val="12"/>
      <name val="Arial"/>
      <family val="2"/>
    </font>
    <font>
      <b/>
      <sz val="11"/>
      <name val="Arial"/>
      <family val="2"/>
    </font>
    <font>
      <b/>
      <sz val="11"/>
      <color indexed="17"/>
      <name val="Arial"/>
      <family val="2"/>
    </font>
    <font>
      <b/>
      <sz val="11"/>
      <color indexed="10"/>
      <name val="Arial"/>
      <family val="2"/>
    </font>
    <font>
      <sz val="12"/>
      <color indexed="8"/>
      <name val="Times New Roman"/>
      <family val="1"/>
    </font>
    <font>
      <sz val="11"/>
      <name val="Arial"/>
      <family val="2"/>
    </font>
    <font>
      <b/>
      <i/>
      <sz val="11"/>
      <name val="Arial"/>
      <family val="2"/>
    </font>
    <font>
      <b/>
      <sz val="9"/>
      <name val="Arial"/>
      <family val="2"/>
    </font>
    <font>
      <b/>
      <sz val="18"/>
      <color indexed="10"/>
      <name val="Arial"/>
      <family val="2"/>
    </font>
    <font>
      <b/>
      <sz val="16"/>
      <color indexed="10"/>
      <name val="Arial"/>
      <family val="2"/>
    </font>
    <font>
      <i/>
      <sz val="11"/>
      <name val="Arial"/>
      <family val="2"/>
    </font>
    <font>
      <b/>
      <i/>
      <u val="single"/>
      <sz val="20"/>
      <name val="Arial"/>
      <family val="2"/>
    </font>
    <font>
      <b/>
      <sz val="18"/>
      <name val="Arial"/>
      <family val="2"/>
    </font>
    <font>
      <b/>
      <u val="single"/>
      <sz val="18"/>
      <name val="Arial"/>
      <family val="2"/>
    </font>
    <font>
      <b/>
      <sz val="14"/>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indexed="23"/>
        <bgColor indexed="64"/>
      </patternFill>
    </fill>
    <fill>
      <patternFill patternType="solid">
        <fgColor indexed="5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medium"/>
      <top style="medium"/>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color indexed="63"/>
      </bottom>
    </border>
    <border>
      <left style="medium"/>
      <right style="medium"/>
      <top style="medium"/>
      <bottom style="medium"/>
    </border>
    <border>
      <left style="medium"/>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thin"/>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84">
    <xf numFmtId="0" fontId="0" fillId="0" borderId="0" xfId="0" applyAlignment="1">
      <alignment/>
    </xf>
    <xf numFmtId="0" fontId="5" fillId="0" borderId="0" xfId="0" applyFont="1" applyFill="1" applyBorder="1" applyAlignment="1" applyProtection="1">
      <alignment/>
      <protection/>
    </xf>
    <xf numFmtId="4" fontId="3" fillId="0" borderId="10" xfId="0" applyNumberFormat="1" applyFont="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Alignment="1" applyProtection="1">
      <alignment/>
      <protection/>
    </xf>
    <xf numFmtId="171" fontId="6" fillId="33" borderId="10" xfId="0" applyNumberFormat="1" applyFont="1" applyFill="1" applyBorder="1" applyAlignment="1" applyProtection="1">
      <alignment horizontal="center" vertical="center"/>
      <protection/>
    </xf>
    <xf numFmtId="171" fontId="6" fillId="33" borderId="11" xfId="0" applyNumberFormat="1" applyFont="1" applyFill="1" applyBorder="1" applyAlignment="1" applyProtection="1">
      <alignment horizontal="center" vertical="center"/>
      <protection/>
    </xf>
    <xf numFmtId="0" fontId="0" fillId="0" borderId="0" xfId="0" applyFont="1" applyAlignment="1" applyProtection="1">
      <alignment/>
      <protection/>
    </xf>
    <xf numFmtId="4" fontId="15" fillId="0" borderId="10" xfId="0" applyNumberFormat="1" applyFont="1" applyBorder="1" applyAlignment="1" applyProtection="1">
      <alignment horizontal="center" vertical="center"/>
      <protection/>
    </xf>
    <xf numFmtId="4" fontId="15" fillId="0" borderId="0" xfId="0" applyNumberFormat="1" applyFont="1" applyFill="1" applyAlignment="1" applyProtection="1">
      <alignment horizontal="right"/>
      <protection/>
    </xf>
    <xf numFmtId="0" fontId="11" fillId="0" borderId="0"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1" fillId="0" borderId="0" xfId="0" applyFont="1" applyBorder="1" applyAlignment="1" applyProtection="1">
      <alignment horizontal="left" vertical="top" wrapText="1"/>
      <protection/>
    </xf>
    <xf numFmtId="0" fontId="12" fillId="0" borderId="0" xfId="0" applyFont="1" applyBorder="1" applyAlignment="1" applyProtection="1">
      <alignment horizontal="left"/>
      <protection/>
    </xf>
    <xf numFmtId="0" fontId="4" fillId="0" borderId="0" xfId="0" applyFont="1" applyAlignment="1" applyProtection="1">
      <alignment horizontal="left" vertical="top" wrapText="1"/>
      <protection/>
    </xf>
    <xf numFmtId="0" fontId="5" fillId="0" borderId="0" xfId="0" applyFont="1" applyAlignment="1" applyProtection="1">
      <alignment horizontal="left" vertical="top"/>
      <protection/>
    </xf>
    <xf numFmtId="0" fontId="0" fillId="0" borderId="0" xfId="0" applyAlignment="1" applyProtection="1">
      <alignment horizontal="left" vertical="top"/>
      <protection/>
    </xf>
    <xf numFmtId="0" fontId="14" fillId="0" borderId="0" xfId="0" applyFont="1" applyBorder="1" applyAlignment="1" applyProtection="1">
      <alignment horizontal="left" vertical="top" wrapText="1"/>
      <protection/>
    </xf>
    <xf numFmtId="0" fontId="0" fillId="0" borderId="0" xfId="0" applyFont="1" applyAlignment="1" applyProtection="1">
      <alignment horizontal="left" vertical="top"/>
      <protection/>
    </xf>
    <xf numFmtId="0" fontId="9" fillId="0" borderId="12" xfId="0" applyFont="1" applyBorder="1" applyAlignment="1" applyProtection="1">
      <alignment horizontal="center" vertical="top" wrapText="1"/>
      <protection/>
    </xf>
    <xf numFmtId="0" fontId="9" fillId="0" borderId="0" xfId="0" applyFont="1" applyBorder="1" applyAlignment="1" applyProtection="1">
      <alignment horizontal="center" vertical="top" wrapText="1"/>
      <protection/>
    </xf>
    <xf numFmtId="0" fontId="1" fillId="0" borderId="0" xfId="0" applyFont="1" applyAlignment="1" applyProtection="1">
      <alignment/>
      <protection/>
    </xf>
    <xf numFmtId="0" fontId="1" fillId="0" borderId="0" xfId="0" applyFont="1" applyBorder="1" applyAlignment="1" applyProtection="1">
      <alignment horizontal="center" vertical="top" wrapText="1"/>
      <protection/>
    </xf>
    <xf numFmtId="6" fontId="1" fillId="0" borderId="13" xfId="0" applyNumberFormat="1" applyFont="1" applyBorder="1" applyAlignment="1" applyProtection="1">
      <alignment horizontal="center" vertical="top" wrapText="1"/>
      <protection/>
    </xf>
    <xf numFmtId="6" fontId="1" fillId="0" borderId="0" xfId="0" applyNumberFormat="1" applyFont="1" applyBorder="1" applyAlignment="1" applyProtection="1">
      <alignment horizontal="center" vertical="top" wrapText="1"/>
      <protection/>
    </xf>
    <xf numFmtId="6" fontId="1" fillId="0" borderId="14" xfId="0" applyNumberFormat="1" applyFont="1" applyBorder="1" applyAlignment="1" applyProtection="1">
      <alignment horizontal="center" vertical="top" wrapText="1"/>
      <protection/>
    </xf>
    <xf numFmtId="0" fontId="1" fillId="0" borderId="0" xfId="0" applyFont="1" applyAlignment="1" applyProtection="1">
      <alignment horizontal="left"/>
      <protection/>
    </xf>
    <xf numFmtId="0" fontId="18" fillId="0" borderId="15" xfId="0" applyFont="1" applyBorder="1" applyAlignment="1" applyProtection="1">
      <alignment horizontal="center" vertical="center"/>
      <protection/>
    </xf>
    <xf numFmtId="0" fontId="18" fillId="0" borderId="16" xfId="0" applyFont="1" applyBorder="1" applyAlignment="1" applyProtection="1">
      <alignment vertical="center"/>
      <protection/>
    </xf>
    <xf numFmtId="0" fontId="22" fillId="0" borderId="16" xfId="0" applyFont="1" applyBorder="1" applyAlignment="1" applyProtection="1">
      <alignment/>
      <protection/>
    </xf>
    <xf numFmtId="0" fontId="22" fillId="0" borderId="17" xfId="0" applyFont="1" applyBorder="1" applyAlignment="1" applyProtection="1">
      <alignment/>
      <protection/>
    </xf>
    <xf numFmtId="0" fontId="22" fillId="0" borderId="18" xfId="0" applyFont="1" applyBorder="1" applyAlignment="1" applyProtection="1">
      <alignment/>
      <protection/>
    </xf>
    <xf numFmtId="0" fontId="22" fillId="0" borderId="19" xfId="0" applyFont="1" applyBorder="1" applyAlignment="1" applyProtection="1">
      <alignment/>
      <protection/>
    </xf>
    <xf numFmtId="0" fontId="22" fillId="0" borderId="20" xfId="0" applyFont="1" applyBorder="1" applyAlignment="1" applyProtection="1">
      <alignment/>
      <protection/>
    </xf>
    <xf numFmtId="0" fontId="22" fillId="0" borderId="21" xfId="0" applyFont="1" applyBorder="1" applyAlignment="1" applyProtection="1">
      <alignment horizontal="left" vertical="center" wrapText="1"/>
      <protection/>
    </xf>
    <xf numFmtId="0" fontId="18" fillId="0" borderId="22" xfId="0" applyFont="1" applyBorder="1" applyAlignment="1" applyProtection="1">
      <alignment horizontal="center"/>
      <protection/>
    </xf>
    <xf numFmtId="171" fontId="18" fillId="0" borderId="14" xfId="0" applyNumberFormat="1" applyFont="1" applyBorder="1" applyAlignment="1" applyProtection="1">
      <alignment horizontal="center"/>
      <protection/>
    </xf>
    <xf numFmtId="171" fontId="0" fillId="34" borderId="10" xfId="0" applyNumberFormat="1" applyFill="1" applyBorder="1" applyAlignment="1" applyProtection="1">
      <alignment horizontal="center" vertical="center"/>
      <protection locked="0"/>
    </xf>
    <xf numFmtId="4" fontId="6" fillId="34" borderId="23" xfId="0" applyNumberFormat="1" applyFont="1" applyFill="1" applyBorder="1" applyAlignment="1" applyProtection="1">
      <alignment horizontal="center" vertical="center"/>
      <protection locked="0"/>
    </xf>
    <xf numFmtId="4" fontId="22" fillId="34" borderId="10" xfId="0" applyNumberFormat="1" applyFont="1" applyFill="1" applyBorder="1" applyAlignment="1" applyProtection="1">
      <alignment horizontal="right" vertical="center" wrapText="1"/>
      <protection locked="0"/>
    </xf>
    <xf numFmtId="4" fontId="22" fillId="34" borderId="13" xfId="0" applyNumberFormat="1" applyFont="1" applyFill="1" applyBorder="1" applyAlignment="1" applyProtection="1">
      <alignment horizontal="right"/>
      <protection locked="0"/>
    </xf>
    <xf numFmtId="0" fontId="18" fillId="0" borderId="24"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ill="1" applyBorder="1" applyAlignment="1">
      <alignment/>
    </xf>
    <xf numFmtId="0" fontId="24" fillId="34" borderId="25" xfId="0" applyFont="1" applyFill="1" applyBorder="1" applyAlignment="1" applyProtection="1">
      <alignment horizontal="center" vertical="center"/>
      <protection locked="0"/>
    </xf>
    <xf numFmtId="0" fontId="24" fillId="34" borderId="26" xfId="0" applyFont="1" applyFill="1" applyBorder="1" applyAlignment="1" applyProtection="1">
      <alignment horizontal="center" vertical="center"/>
      <protection locked="0"/>
    </xf>
    <xf numFmtId="0" fontId="22" fillId="0" borderId="10" xfId="0" applyFont="1" applyBorder="1" applyAlignment="1" applyProtection="1">
      <alignment horizontal="left" vertical="center"/>
      <protection/>
    </xf>
    <xf numFmtId="0" fontId="5" fillId="0" borderId="27" xfId="0" applyFont="1" applyBorder="1" applyAlignment="1" applyProtection="1">
      <alignment/>
      <protection/>
    </xf>
    <xf numFmtId="0" fontId="5" fillId="0" borderId="0" xfId="0" applyFont="1" applyBorder="1" applyAlignment="1" applyProtection="1">
      <alignment/>
      <protection/>
    </xf>
    <xf numFmtId="0" fontId="5" fillId="0" borderId="28" xfId="0" applyFont="1" applyBorder="1" applyAlignment="1" applyProtection="1">
      <alignment/>
      <protection/>
    </xf>
    <xf numFmtId="0" fontId="18" fillId="0" borderId="0" xfId="0" applyFont="1" applyBorder="1" applyAlignment="1" applyProtection="1">
      <alignment horizontal="center"/>
      <protection/>
    </xf>
    <xf numFmtId="171" fontId="18" fillId="0" borderId="0" xfId="0" applyNumberFormat="1" applyFont="1" applyBorder="1" applyAlignment="1" applyProtection="1">
      <alignment horizontal="center"/>
      <protection/>
    </xf>
    <xf numFmtId="0" fontId="22" fillId="0" borderId="0" xfId="0" applyFont="1" applyBorder="1" applyAlignment="1" applyProtection="1">
      <alignment horizontal="center"/>
      <protection/>
    </xf>
    <xf numFmtId="0" fontId="27" fillId="0" borderId="0" xfId="0" applyFont="1" applyBorder="1" applyAlignment="1" applyProtection="1">
      <alignment horizontal="left"/>
      <protection/>
    </xf>
    <xf numFmtId="0" fontId="0" fillId="0" borderId="0" xfId="0" applyFill="1" applyBorder="1" applyAlignment="1" applyProtection="1">
      <alignment/>
      <protection/>
    </xf>
    <xf numFmtId="0" fontId="0" fillId="0" borderId="0" xfId="0" applyFill="1" applyBorder="1" applyAlignment="1" applyProtection="1">
      <alignment vertical="center"/>
      <protection/>
    </xf>
    <xf numFmtId="0" fontId="0" fillId="0" borderId="0"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14" fillId="0" borderId="0" xfId="0" applyFont="1" applyFill="1" applyBorder="1" applyAlignment="1" applyProtection="1">
      <alignment horizontal="left" vertical="top" wrapText="1"/>
      <protection/>
    </xf>
    <xf numFmtId="0" fontId="17" fillId="35" borderId="10" xfId="0" applyFont="1" applyFill="1" applyBorder="1" applyAlignment="1" applyProtection="1">
      <alignment horizontal="center" vertical="center"/>
      <protection/>
    </xf>
    <xf numFmtId="0" fontId="17" fillId="36" borderId="27" xfId="0" applyFont="1" applyFill="1" applyBorder="1" applyAlignment="1" applyProtection="1">
      <alignment vertical="center"/>
      <protection/>
    </xf>
    <xf numFmtId="171" fontId="18" fillId="34" borderId="10" xfId="0" applyNumberFormat="1" applyFont="1" applyFill="1" applyBorder="1" applyAlignment="1" applyProtection="1">
      <alignment horizontal="center"/>
      <protection locked="0"/>
    </xf>
    <xf numFmtId="0" fontId="0" fillId="0" borderId="0" xfId="0" applyBorder="1" applyAlignment="1">
      <alignment/>
    </xf>
    <xf numFmtId="0" fontId="0" fillId="0" borderId="0" xfId="0" applyFont="1" applyBorder="1" applyAlignment="1">
      <alignment/>
    </xf>
    <xf numFmtId="0" fontId="67" fillId="0" borderId="0" xfId="0" applyFont="1" applyBorder="1" applyAlignment="1">
      <alignment horizontal="left" wrapText="1"/>
    </xf>
    <xf numFmtId="0" fontId="67" fillId="0" borderId="0" xfId="0" applyFont="1" applyBorder="1" applyAlignment="1">
      <alignment horizontal="center" wrapText="1"/>
    </xf>
    <xf numFmtId="6" fontId="67" fillId="0" borderId="0" xfId="0" applyNumberFormat="1" applyFont="1" applyBorder="1" applyAlignment="1">
      <alignment horizontal="center"/>
    </xf>
    <xf numFmtId="6" fontId="67" fillId="0" borderId="0" xfId="0" applyNumberFormat="1" applyFont="1" applyBorder="1" applyAlignment="1">
      <alignment horizontal="center" wrapText="1"/>
    </xf>
    <xf numFmtId="0" fontId="3" fillId="0" borderId="0" xfId="0" applyFont="1" applyBorder="1" applyAlignment="1">
      <alignment horizontal="center"/>
    </xf>
    <xf numFmtId="0" fontId="0" fillId="34" borderId="10" xfId="0"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protection locked="0"/>
    </xf>
    <xf numFmtId="0" fontId="29" fillId="36" borderId="27" xfId="0" applyFont="1" applyFill="1" applyBorder="1" applyAlignment="1" applyProtection="1">
      <alignment horizontal="left" vertical="top" wrapText="1"/>
      <protection/>
    </xf>
    <xf numFmtId="0" fontId="29" fillId="36" borderId="0" xfId="0" applyFont="1" applyFill="1" applyBorder="1" applyAlignment="1" applyProtection="1">
      <alignment horizontal="center" vertical="top" wrapText="1"/>
      <protection/>
    </xf>
    <xf numFmtId="0" fontId="25" fillId="36" borderId="28" xfId="0" applyFont="1" applyFill="1" applyBorder="1" applyAlignment="1" applyProtection="1">
      <alignment horizontal="center" vertical="top" wrapText="1"/>
      <protection/>
    </xf>
    <xf numFmtId="0" fontId="29" fillId="36" borderId="27" xfId="0" applyFont="1" applyFill="1" applyBorder="1" applyAlignment="1" applyProtection="1">
      <alignment horizontal="center" vertical="top" wrapText="1"/>
      <protection/>
    </xf>
    <xf numFmtId="0" fontId="25" fillId="36" borderId="27" xfId="0" applyFont="1" applyFill="1" applyBorder="1" applyAlignment="1" applyProtection="1">
      <alignment horizontal="center" vertical="top" wrapText="1"/>
      <protection/>
    </xf>
    <xf numFmtId="0" fontId="25" fillId="36" borderId="0" xfId="0" applyFont="1" applyFill="1" applyBorder="1" applyAlignment="1" applyProtection="1">
      <alignment horizontal="center" vertical="top" wrapText="1"/>
      <protection/>
    </xf>
    <xf numFmtId="0" fontId="25" fillId="36" borderId="29" xfId="0" applyFont="1" applyFill="1" applyBorder="1" applyAlignment="1" applyProtection="1">
      <alignment horizontal="center" vertical="top" wrapText="1"/>
      <protection/>
    </xf>
    <xf numFmtId="0" fontId="25" fillId="36" borderId="30" xfId="0" applyFont="1" applyFill="1" applyBorder="1" applyAlignment="1" applyProtection="1">
      <alignment horizontal="center" vertical="top" wrapText="1"/>
      <protection/>
    </xf>
    <xf numFmtId="0" fontId="25" fillId="36" borderId="19" xfId="0" applyFont="1" applyFill="1" applyBorder="1" applyAlignment="1" applyProtection="1">
      <alignment horizontal="center" vertical="top" wrapText="1"/>
      <protection/>
    </xf>
    <xf numFmtId="0" fontId="26" fillId="36" borderId="0" xfId="0" applyFont="1" applyFill="1" applyBorder="1" applyAlignment="1" applyProtection="1">
      <alignment vertical="top"/>
      <protection/>
    </xf>
    <xf numFmtId="0" fontId="26" fillId="36" borderId="28" xfId="0" applyFont="1" applyFill="1" applyBorder="1" applyAlignment="1" applyProtection="1">
      <alignment vertical="top"/>
      <protection/>
    </xf>
    <xf numFmtId="0" fontId="26" fillId="36" borderId="30" xfId="0" applyFont="1" applyFill="1" applyBorder="1" applyAlignment="1" applyProtection="1">
      <alignment horizontal="center" wrapText="1"/>
      <protection/>
    </xf>
    <xf numFmtId="0" fontId="26" fillId="36" borderId="19" xfId="0" applyFont="1" applyFill="1" applyBorder="1" applyAlignment="1" applyProtection="1">
      <alignment horizontal="center" wrapText="1"/>
      <protection/>
    </xf>
    <xf numFmtId="10" fontId="6" fillId="33" borderId="11"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10" fontId="6" fillId="36" borderId="11" xfId="0" applyNumberFormat="1" applyFont="1" applyFill="1" applyBorder="1" applyAlignment="1" applyProtection="1">
      <alignment horizontal="center" vertical="center"/>
      <protection/>
    </xf>
    <xf numFmtId="0" fontId="26" fillId="36" borderId="27" xfId="0" applyFont="1" applyFill="1" applyBorder="1" applyAlignment="1" applyProtection="1">
      <alignment vertical="top"/>
      <protection/>
    </xf>
    <xf numFmtId="6" fontId="1" fillId="0" borderId="31" xfId="0" applyNumberFormat="1" applyFont="1" applyBorder="1" applyAlignment="1" applyProtection="1">
      <alignment horizontal="center" vertical="top" wrapText="1"/>
      <protection/>
    </xf>
    <xf numFmtId="0" fontId="29" fillId="36" borderId="27" xfId="0" applyFont="1" applyFill="1" applyBorder="1" applyAlignment="1" applyProtection="1">
      <alignment horizontal="left" vertical="top" wrapText="1"/>
      <protection/>
    </xf>
    <xf numFmtId="0" fontId="29" fillId="36" borderId="0" xfId="0" applyFont="1" applyFill="1" applyBorder="1" applyAlignment="1" applyProtection="1">
      <alignment horizontal="left" vertical="top" wrapText="1"/>
      <protection/>
    </xf>
    <xf numFmtId="0" fontId="28" fillId="37" borderId="24" xfId="0" applyFont="1" applyFill="1" applyBorder="1" applyAlignment="1" applyProtection="1">
      <alignment horizontal="center" wrapText="1"/>
      <protection/>
    </xf>
    <xf numFmtId="0" fontId="28" fillId="37" borderId="32" xfId="0" applyFont="1" applyFill="1" applyBorder="1" applyAlignment="1" applyProtection="1">
      <alignment horizontal="center" wrapText="1"/>
      <protection/>
    </xf>
    <xf numFmtId="0" fontId="28" fillId="37" borderId="33" xfId="0" applyFont="1" applyFill="1" applyBorder="1" applyAlignment="1" applyProtection="1">
      <alignment horizontal="center" wrapText="1"/>
      <protection/>
    </xf>
    <xf numFmtId="0" fontId="29" fillId="37" borderId="27" xfId="0" applyFont="1" applyFill="1" applyBorder="1" applyAlignment="1" applyProtection="1">
      <alignment horizontal="center" wrapText="1"/>
      <protection/>
    </xf>
    <xf numFmtId="0" fontId="29" fillId="37" borderId="0" xfId="0" applyFont="1" applyFill="1" applyBorder="1" applyAlignment="1" applyProtection="1">
      <alignment horizontal="center" wrapText="1"/>
      <protection/>
    </xf>
    <xf numFmtId="0" fontId="29" fillId="37" borderId="28" xfId="0" applyFont="1" applyFill="1" applyBorder="1" applyAlignment="1" applyProtection="1">
      <alignment horizontal="center" wrapText="1"/>
      <protection/>
    </xf>
    <xf numFmtId="0" fontId="30" fillId="36" borderId="24" xfId="0" applyFont="1" applyFill="1" applyBorder="1" applyAlignment="1" applyProtection="1">
      <alignment horizontal="center" vertical="top" wrapText="1"/>
      <protection/>
    </xf>
    <xf numFmtId="0" fontId="0" fillId="36" borderId="32" xfId="0" applyFont="1" applyFill="1" applyBorder="1" applyAlignment="1">
      <alignment horizontal="center" vertical="top" wrapText="1"/>
    </xf>
    <xf numFmtId="0" fontId="0" fillId="36" borderId="33" xfId="0" applyFont="1" applyFill="1" applyBorder="1" applyAlignment="1">
      <alignment horizontal="center" vertical="top" wrapText="1"/>
    </xf>
    <xf numFmtId="0" fontId="31" fillId="36" borderId="32" xfId="0" applyFont="1" applyFill="1" applyBorder="1" applyAlignment="1" applyProtection="1">
      <alignment horizontal="center" vertical="top" wrapText="1"/>
      <protection/>
    </xf>
    <xf numFmtId="0" fontId="31" fillId="36" borderId="33" xfId="0" applyFont="1" applyFill="1" applyBorder="1" applyAlignment="1" applyProtection="1">
      <alignment horizontal="center" vertical="top" wrapText="1"/>
      <protection/>
    </xf>
    <xf numFmtId="0" fontId="31" fillId="36" borderId="0" xfId="0" applyFont="1" applyFill="1" applyBorder="1" applyAlignment="1" applyProtection="1">
      <alignment horizontal="center" vertical="top" wrapText="1"/>
      <protection/>
    </xf>
    <xf numFmtId="0" fontId="31" fillId="36" borderId="28" xfId="0" applyFont="1" applyFill="1" applyBorder="1" applyAlignment="1" applyProtection="1">
      <alignment horizontal="center" vertical="top" wrapText="1"/>
      <protection/>
    </xf>
    <xf numFmtId="0" fontId="21" fillId="0" borderId="0" xfId="0" applyFont="1" applyBorder="1" applyAlignment="1" applyProtection="1">
      <alignment horizontal="left" vertical="top" wrapText="1" indent="1"/>
      <protection/>
    </xf>
    <xf numFmtId="0" fontId="32" fillId="36" borderId="27" xfId="0" applyFont="1" applyFill="1" applyBorder="1" applyAlignment="1" applyProtection="1">
      <alignment horizontal="center" vertical="top" wrapText="1"/>
      <protection/>
    </xf>
    <xf numFmtId="0" fontId="32" fillId="36" borderId="28" xfId="0" applyFont="1" applyFill="1" applyBorder="1" applyAlignment="1" applyProtection="1">
      <alignment horizontal="center" vertical="top" wrapText="1"/>
      <protection/>
    </xf>
    <xf numFmtId="0" fontId="23" fillId="38" borderId="23" xfId="0" applyFont="1" applyFill="1" applyBorder="1" applyAlignment="1" applyProtection="1">
      <alignment horizontal="left" vertical="center" wrapText="1" indent="3"/>
      <protection/>
    </xf>
    <xf numFmtId="0" fontId="23" fillId="38" borderId="34" xfId="0" applyFont="1" applyFill="1" applyBorder="1" applyAlignment="1" applyProtection="1">
      <alignment horizontal="left" vertical="center" wrapText="1" indent="3"/>
      <protection/>
    </xf>
    <xf numFmtId="0" fontId="23" fillId="38" borderId="35" xfId="0" applyFont="1" applyFill="1" applyBorder="1" applyAlignment="1" applyProtection="1">
      <alignment horizontal="left" vertical="center" wrapText="1" indent="3"/>
      <protection/>
    </xf>
    <xf numFmtId="0" fontId="4" fillId="0" borderId="0" xfId="0" applyFont="1" applyBorder="1" applyAlignment="1" applyProtection="1">
      <alignment horizontal="left" vertical="top" wrapText="1" indent="1"/>
      <protection/>
    </xf>
    <xf numFmtId="171" fontId="10" fillId="34" borderId="27" xfId="0" applyNumberFormat="1" applyFont="1" applyFill="1" applyBorder="1" applyAlignment="1" applyProtection="1">
      <alignment horizontal="center" vertical="center" wrapText="1"/>
      <protection locked="0"/>
    </xf>
    <xf numFmtId="171" fontId="10" fillId="34" borderId="28" xfId="0" applyNumberFormat="1" applyFont="1" applyFill="1" applyBorder="1" applyAlignment="1" applyProtection="1">
      <alignment horizontal="center" vertical="center" wrapText="1"/>
      <protection locked="0"/>
    </xf>
    <xf numFmtId="0" fontId="18" fillId="37" borderId="24" xfId="0" applyFont="1" applyFill="1" applyBorder="1" applyAlignment="1" applyProtection="1">
      <alignment horizontal="center" vertical="center"/>
      <protection/>
    </xf>
    <xf numFmtId="0" fontId="18" fillId="37" borderId="36" xfId="0" applyFont="1" applyFill="1" applyBorder="1" applyAlignment="1" applyProtection="1">
      <alignment horizontal="center" vertical="center"/>
      <protection/>
    </xf>
    <xf numFmtId="0" fontId="18" fillId="37" borderId="20" xfId="0" applyFont="1" applyFill="1" applyBorder="1" applyAlignment="1" applyProtection="1">
      <alignment horizontal="center" vertical="center"/>
      <protection/>
    </xf>
    <xf numFmtId="0" fontId="18" fillId="38" borderId="23" xfId="0" applyFont="1" applyFill="1" applyBorder="1" applyAlignment="1" applyProtection="1">
      <alignment horizontal="left" vertical="top" wrapText="1"/>
      <protection/>
    </xf>
    <xf numFmtId="0" fontId="18" fillId="38" borderId="34" xfId="0" applyFont="1" applyFill="1" applyBorder="1" applyAlignment="1" applyProtection="1">
      <alignment horizontal="left" vertical="top" wrapText="1"/>
      <protection/>
    </xf>
    <xf numFmtId="0" fontId="18" fillId="38" borderId="35" xfId="0" applyFont="1" applyFill="1" applyBorder="1" applyAlignment="1" applyProtection="1">
      <alignment horizontal="left" vertical="top" wrapText="1"/>
      <protection/>
    </xf>
    <xf numFmtId="0" fontId="20" fillId="0" borderId="24" xfId="0" applyFont="1" applyFill="1" applyBorder="1" applyAlignment="1" applyProtection="1">
      <alignment horizontal="left" vertical="top" wrapText="1"/>
      <protection/>
    </xf>
    <xf numFmtId="0" fontId="20" fillId="0" borderId="32" xfId="0" applyFont="1" applyFill="1" applyBorder="1" applyAlignment="1" applyProtection="1">
      <alignment horizontal="left" vertical="top" wrapText="1"/>
      <protection/>
    </xf>
    <xf numFmtId="0" fontId="20" fillId="0" borderId="29" xfId="0" applyFont="1" applyFill="1" applyBorder="1" applyAlignment="1" applyProtection="1">
      <alignment horizontal="left" vertical="top" wrapText="1"/>
      <protection/>
    </xf>
    <xf numFmtId="0" fontId="20" fillId="0" borderId="30" xfId="0" applyFont="1" applyFill="1" applyBorder="1" applyAlignment="1" applyProtection="1">
      <alignment horizontal="left" vertical="top" wrapText="1"/>
      <protection/>
    </xf>
    <xf numFmtId="171" fontId="6" fillId="34" borderId="11" xfId="0" applyNumberFormat="1" applyFont="1" applyFill="1" applyBorder="1" applyAlignment="1" applyProtection="1">
      <alignment horizontal="center" vertical="center"/>
      <protection locked="0"/>
    </xf>
    <xf numFmtId="171" fontId="6" fillId="34" borderId="20" xfId="0" applyNumberFormat="1" applyFont="1" applyFill="1" applyBorder="1" applyAlignment="1" applyProtection="1">
      <alignment horizontal="center" vertical="center"/>
      <protection locked="0"/>
    </xf>
    <xf numFmtId="0" fontId="18" fillId="37" borderId="11" xfId="0" applyFont="1" applyFill="1" applyBorder="1" applyAlignment="1" applyProtection="1">
      <alignment horizontal="center" vertical="center"/>
      <protection/>
    </xf>
    <xf numFmtId="0" fontId="16" fillId="0" borderId="10" xfId="0" applyFont="1" applyBorder="1" applyAlignment="1" applyProtection="1">
      <alignment horizontal="center" vertical="top" wrapText="1"/>
      <protection/>
    </xf>
    <xf numFmtId="0" fontId="4" fillId="0" borderId="0" xfId="0" applyFont="1" applyAlignment="1" applyProtection="1">
      <alignment horizontal="left" vertical="top" wrapText="1" indent="1"/>
      <protection/>
    </xf>
    <xf numFmtId="0" fontId="1" fillId="0" borderId="37" xfId="0" applyFont="1" applyBorder="1" applyAlignment="1" applyProtection="1">
      <alignment horizontal="center" vertical="top" wrapText="1"/>
      <protection/>
    </xf>
    <xf numFmtId="0" fontId="1" fillId="0" borderId="38" xfId="0" applyFont="1" applyBorder="1" applyAlignment="1" applyProtection="1">
      <alignment horizontal="center" vertical="top" wrapText="1"/>
      <protection/>
    </xf>
    <xf numFmtId="0" fontId="1" fillId="0" borderId="0" xfId="0" applyFont="1" applyAlignment="1" applyProtection="1">
      <alignment horizontal="left"/>
      <protection/>
    </xf>
    <xf numFmtId="0" fontId="1" fillId="0" borderId="22" xfId="0" applyFont="1" applyBorder="1" applyAlignment="1" applyProtection="1">
      <alignment horizontal="center" vertical="top" wrapText="1"/>
      <protection/>
    </xf>
    <xf numFmtId="0" fontId="1" fillId="0" borderId="39" xfId="0" applyFont="1" applyBorder="1" applyAlignment="1" applyProtection="1">
      <alignment horizontal="center" vertical="top" wrapText="1"/>
      <protection/>
    </xf>
    <xf numFmtId="0" fontId="9" fillId="0" borderId="15" xfId="0" applyFont="1" applyBorder="1" applyAlignment="1" applyProtection="1">
      <alignment horizontal="center" vertical="top" wrapText="1"/>
      <protection/>
    </xf>
    <xf numFmtId="0" fontId="9" fillId="0" borderId="40" xfId="0" applyFont="1" applyBorder="1" applyAlignment="1" applyProtection="1">
      <alignment horizontal="center" vertical="top" wrapText="1"/>
      <protection/>
    </xf>
    <xf numFmtId="0" fontId="1" fillId="0" borderId="21" xfId="0" applyFont="1" applyBorder="1" applyAlignment="1" applyProtection="1">
      <alignment horizontal="center" vertical="top" wrapText="1"/>
      <protection/>
    </xf>
    <xf numFmtId="0" fontId="1" fillId="0" borderId="10" xfId="0" applyFont="1" applyBorder="1" applyAlignment="1" applyProtection="1">
      <alignment horizontal="center" vertical="top" wrapText="1"/>
      <protection/>
    </xf>
    <xf numFmtId="0" fontId="19" fillId="37" borderId="29" xfId="0" applyFont="1" applyFill="1" applyBorder="1" applyAlignment="1" applyProtection="1">
      <alignment horizontal="center" vertical="center" wrapText="1"/>
      <protection/>
    </xf>
    <xf numFmtId="0" fontId="19" fillId="37" borderId="19" xfId="0" applyFont="1" applyFill="1" applyBorder="1" applyAlignment="1" applyProtection="1">
      <alignment horizontal="center" vertical="center" wrapText="1"/>
      <protection/>
    </xf>
    <xf numFmtId="0" fontId="2" fillId="39" borderId="23" xfId="0" applyFont="1" applyFill="1" applyBorder="1" applyAlignment="1" applyProtection="1">
      <alignment horizontal="center"/>
      <protection/>
    </xf>
    <xf numFmtId="0" fontId="2" fillId="39" borderId="34" xfId="0" applyFont="1" applyFill="1" applyBorder="1" applyAlignment="1" applyProtection="1">
      <alignment horizontal="center"/>
      <protection/>
    </xf>
    <xf numFmtId="0" fontId="2" fillId="39" borderId="35" xfId="0" applyFont="1" applyFill="1" applyBorder="1" applyAlignment="1" applyProtection="1">
      <alignment horizontal="center"/>
      <protection/>
    </xf>
    <xf numFmtId="0" fontId="17" fillId="37" borderId="23" xfId="0" applyFont="1" applyFill="1" applyBorder="1" applyAlignment="1" applyProtection="1">
      <alignment horizontal="center" vertical="center"/>
      <protection/>
    </xf>
    <xf numFmtId="0" fontId="3" fillId="37" borderId="34" xfId="0" applyFont="1" applyFill="1" applyBorder="1" applyAlignment="1" applyProtection="1">
      <alignment horizontal="center" vertical="center"/>
      <protection/>
    </xf>
    <xf numFmtId="0" fontId="3" fillId="37" borderId="35" xfId="0" applyFont="1" applyFill="1" applyBorder="1" applyAlignment="1" applyProtection="1">
      <alignment horizontal="center" vertical="center"/>
      <protection/>
    </xf>
    <xf numFmtId="0" fontId="17" fillId="37" borderId="35" xfId="0" applyFont="1" applyFill="1" applyBorder="1" applyAlignment="1" applyProtection="1">
      <alignment horizontal="center" vertical="center"/>
      <protection/>
    </xf>
    <xf numFmtId="0" fontId="18" fillId="37" borderId="23" xfId="0" applyFont="1" applyFill="1" applyBorder="1" applyAlignment="1" applyProtection="1">
      <alignment horizontal="center" vertical="center" wrapText="1"/>
      <protection/>
    </xf>
    <xf numFmtId="0" fontId="3" fillId="37" borderId="35" xfId="0" applyFont="1" applyFill="1" applyBorder="1" applyAlignment="1" applyProtection="1">
      <alignment horizontal="center" vertical="center" wrapText="1"/>
      <protection/>
    </xf>
    <xf numFmtId="0" fontId="18" fillId="37" borderId="11" xfId="0" applyFont="1" applyFill="1" applyBorder="1" applyAlignment="1" applyProtection="1">
      <alignment horizontal="center" vertical="center" wrapText="1"/>
      <protection/>
    </xf>
    <xf numFmtId="0" fontId="0" fillId="0" borderId="36" xfId="0" applyBorder="1" applyAlignment="1" applyProtection="1">
      <alignment horizontal="center" vertical="center"/>
      <protection/>
    </xf>
    <xf numFmtId="0" fontId="0" fillId="0" borderId="20" xfId="0" applyBorder="1" applyAlignment="1" applyProtection="1">
      <alignment horizontal="center" vertical="center"/>
      <protection/>
    </xf>
    <xf numFmtId="9" fontId="18" fillId="37" borderId="27" xfId="59" applyFont="1" applyFill="1" applyBorder="1" applyAlignment="1" applyProtection="1">
      <alignment horizontal="center" vertical="center" wrapText="1"/>
      <protection/>
    </xf>
    <xf numFmtId="9" fontId="18" fillId="37" borderId="28" xfId="59" applyFont="1" applyFill="1" applyBorder="1" applyAlignment="1" applyProtection="1">
      <alignment horizontal="center" vertical="center" wrapText="1"/>
      <protection/>
    </xf>
    <xf numFmtId="0" fontId="17" fillId="35" borderId="23" xfId="0" applyFont="1" applyFill="1" applyBorder="1" applyAlignment="1" applyProtection="1">
      <alignment horizontal="center" vertical="center" wrapText="1"/>
      <protection/>
    </xf>
    <xf numFmtId="0" fontId="17" fillId="35" borderId="34" xfId="0" applyFont="1" applyFill="1" applyBorder="1" applyAlignment="1" applyProtection="1">
      <alignment horizontal="center" vertical="center" wrapText="1"/>
      <protection/>
    </xf>
    <xf numFmtId="0" fontId="17" fillId="35" borderId="35" xfId="0" applyFont="1" applyFill="1" applyBorder="1" applyAlignment="1" applyProtection="1">
      <alignment horizontal="center" vertical="center" wrapText="1"/>
      <protection/>
    </xf>
    <xf numFmtId="0" fontId="18" fillId="37" borderId="33" xfId="0" applyFont="1" applyFill="1" applyBorder="1" applyAlignment="1" applyProtection="1">
      <alignment horizontal="center" vertical="center"/>
      <protection/>
    </xf>
    <xf numFmtId="44" fontId="18" fillId="37" borderId="23" xfId="44" applyFont="1" applyFill="1" applyBorder="1" applyAlignment="1" applyProtection="1">
      <alignment horizontal="center" vertical="center" wrapText="1"/>
      <protection/>
    </xf>
    <xf numFmtId="44" fontId="18" fillId="37" borderId="34" xfId="44" applyFont="1" applyFill="1" applyBorder="1" applyAlignment="1" applyProtection="1">
      <alignment horizontal="center" vertical="center" wrapText="1"/>
      <protection/>
    </xf>
    <xf numFmtId="44" fontId="18" fillId="37" borderId="35" xfId="44" applyFont="1" applyFill="1" applyBorder="1" applyAlignment="1" applyProtection="1">
      <alignment horizontal="center" vertical="center" wrapText="1"/>
      <protection/>
    </xf>
    <xf numFmtId="0" fontId="12" fillId="0" borderId="23"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35" xfId="0" applyFont="1" applyBorder="1" applyAlignment="1" applyProtection="1">
      <alignment horizontal="left"/>
      <protection/>
    </xf>
    <xf numFmtId="0" fontId="13" fillId="40" borderId="30" xfId="0" applyFont="1" applyFill="1" applyBorder="1" applyAlignment="1" applyProtection="1">
      <alignment horizontal="left"/>
      <protection/>
    </xf>
    <xf numFmtId="0" fontId="14" fillId="0" borderId="33" xfId="0" applyFont="1" applyFill="1" applyBorder="1" applyAlignment="1" applyProtection="1">
      <alignment horizontal="center" vertical="top" wrapText="1"/>
      <protection/>
    </xf>
    <xf numFmtId="0" fontId="14" fillId="0" borderId="19" xfId="0" applyFont="1" applyFill="1" applyBorder="1" applyAlignment="1" applyProtection="1">
      <alignment horizontal="center" vertical="top" wrapText="1"/>
      <protection/>
    </xf>
    <xf numFmtId="0" fontId="18" fillId="0" borderId="41" xfId="0" applyFont="1" applyBorder="1" applyAlignment="1" applyProtection="1">
      <alignment horizontal="center"/>
      <protection/>
    </xf>
    <xf numFmtId="0" fontId="22" fillId="0" borderId="42" xfId="0" applyFont="1" applyBorder="1" applyAlignment="1" applyProtection="1">
      <alignment horizontal="center"/>
      <protection/>
    </xf>
    <xf numFmtId="0" fontId="17" fillId="37" borderId="15" xfId="0" applyFont="1" applyFill="1" applyBorder="1" applyAlignment="1" applyProtection="1">
      <alignment horizontal="center" vertical="center"/>
      <protection/>
    </xf>
    <xf numFmtId="0" fontId="17" fillId="37" borderId="43" xfId="0" applyFont="1" applyFill="1" applyBorder="1" applyAlignment="1" applyProtection="1">
      <alignment horizontal="center" vertical="center"/>
      <protection/>
    </xf>
    <xf numFmtId="0" fontId="17" fillId="37" borderId="16" xfId="0" applyFont="1" applyFill="1" applyBorder="1" applyAlignment="1" applyProtection="1">
      <alignment horizontal="center" vertical="center"/>
      <protection/>
    </xf>
    <xf numFmtId="0" fontId="22" fillId="0" borderId="21" xfId="0" applyFont="1" applyBorder="1" applyAlignment="1" applyProtection="1">
      <alignment horizontal="left" vertical="center"/>
      <protection/>
    </xf>
    <xf numFmtId="0" fontId="22" fillId="0" borderId="10" xfId="0" applyFont="1" applyBorder="1" applyAlignment="1" applyProtection="1">
      <alignment horizontal="left" vertical="center"/>
      <protection/>
    </xf>
    <xf numFmtId="0" fontId="18" fillId="0" borderId="15" xfId="0" applyFont="1" applyBorder="1" applyAlignment="1" applyProtection="1">
      <alignment horizontal="center" vertical="center"/>
      <protection/>
    </xf>
    <xf numFmtId="0" fontId="18" fillId="0" borderId="43" xfId="0" applyFont="1" applyBorder="1" applyAlignment="1" applyProtection="1">
      <alignment horizontal="center" vertical="center"/>
      <protection/>
    </xf>
    <xf numFmtId="0" fontId="22" fillId="0" borderId="44" xfId="0" applyFont="1" applyBorder="1" applyAlignment="1" applyProtection="1">
      <alignment horizontal="left" vertical="center" wrapText="1"/>
      <protection/>
    </xf>
    <xf numFmtId="0" fontId="22" fillId="0" borderId="35" xfId="0" applyFont="1" applyBorder="1" applyAlignment="1" applyProtection="1">
      <alignment horizontal="left" vertical="center" wrapText="1"/>
      <protection/>
    </xf>
    <xf numFmtId="0" fontId="0" fillId="0" borderId="0" xfId="0" applyFont="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center" vertical="center" wrapText="1"/>
      <protection/>
    </xf>
    <xf numFmtId="0" fontId="4" fillId="0" borderId="0" xfId="0"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color rgb="FFFFC000"/>
      </font>
      <fill>
        <patternFill>
          <bgColor rgb="FFFF0000"/>
        </patternFill>
      </fill>
    </dxf>
    <dxf>
      <font>
        <b/>
        <i val="0"/>
        <color rgb="FFFFC000"/>
      </font>
      <fill>
        <patternFill>
          <bgColor rgb="FFFF0000"/>
        </patternFill>
      </fill>
    </dxf>
    <dxf>
      <font>
        <b/>
        <i val="0"/>
        <strike val="0"/>
        <color indexed="57"/>
      </font>
    </dxf>
    <dxf>
      <font>
        <b/>
        <i val="0"/>
        <u val="double"/>
        <strike/>
        <color indexed="8"/>
      </font>
      <fill>
        <patternFill>
          <bgColor indexed="10"/>
        </patternFill>
      </fill>
    </dxf>
    <dxf>
      <font>
        <b/>
        <i val="0"/>
        <strike val="0"/>
        <color indexed="57"/>
      </font>
    </dxf>
    <dxf>
      <font>
        <b/>
        <i val="0"/>
        <strike val="0"/>
        <color indexed="8"/>
      </font>
      <fill>
        <patternFill>
          <bgColor indexed="10"/>
        </patternFill>
      </fill>
    </dxf>
    <dxf>
      <font>
        <b/>
        <i val="0"/>
        <strike val="0"/>
        <color indexed="57"/>
      </font>
      <fill>
        <patternFill patternType="none">
          <bgColor indexed="65"/>
        </patternFill>
      </fill>
    </dxf>
    <dxf>
      <font>
        <b/>
        <i val="0"/>
        <strike/>
        <color indexed="8"/>
      </font>
      <fill>
        <patternFill>
          <bgColor indexed="10"/>
        </patternFill>
      </fill>
    </dxf>
    <dxf>
      <font>
        <b/>
        <i val="0"/>
        <color indexed="57"/>
      </font>
    </dxf>
    <dxf>
      <font>
        <b/>
        <i val="0"/>
        <color indexed="8"/>
      </font>
      <fill>
        <patternFill>
          <bgColor indexed="10"/>
        </patternFill>
      </fill>
    </dxf>
    <dxf>
      <font>
        <b/>
        <i val="0"/>
        <strike/>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V86"/>
  <sheetViews>
    <sheetView tabSelected="1" zoomScale="87" zoomScaleNormal="87" zoomScaleSheetLayoutView="75" workbookViewId="0" topLeftCell="A3">
      <selection activeCell="G15" sqref="G15:G16"/>
    </sheetView>
  </sheetViews>
  <sheetFormatPr defaultColWidth="9.140625" defaultRowHeight="12.75"/>
  <cols>
    <col min="1" max="1" width="17.7109375" style="4" customWidth="1"/>
    <col min="2" max="2" width="47.57421875" style="4" customWidth="1"/>
    <col min="3" max="3" width="26.8515625" style="4" customWidth="1"/>
    <col min="4" max="4" width="24.421875" style="4" customWidth="1"/>
    <col min="5" max="5" width="20.140625" style="4" customWidth="1"/>
    <col min="6" max="6" width="28.7109375" style="4" customWidth="1"/>
    <col min="7" max="7" width="17.57421875" style="4" customWidth="1"/>
    <col min="8" max="8" width="13.00390625" style="4" hidden="1" customWidth="1"/>
    <col min="9" max="9" width="12.8515625" style="4" customWidth="1"/>
    <col min="10" max="16384" width="9.140625" style="55" customWidth="1"/>
  </cols>
  <sheetData>
    <row r="1" ht="12.75" hidden="1"/>
    <row r="2" spans="1:7" ht="14.25" hidden="1">
      <c r="A2" s="142" t="s">
        <v>137</v>
      </c>
      <c r="B2" s="143"/>
      <c r="C2" s="143"/>
      <c r="D2" s="143"/>
      <c r="E2" s="143"/>
      <c r="F2" s="143"/>
      <c r="G2" s="144"/>
    </row>
    <row r="3" ht="16.5" customHeight="1">
      <c r="A3" s="3" t="s">
        <v>75</v>
      </c>
    </row>
    <row r="4" spans="1:256" ht="53.25" customHeight="1">
      <c r="A4" s="156" t="s">
        <v>140</v>
      </c>
      <c r="B4" s="157"/>
      <c r="C4" s="157"/>
      <c r="D4" s="157"/>
      <c r="E4" s="157"/>
      <c r="F4" s="158"/>
      <c r="G4" s="61">
        <v>2013</v>
      </c>
      <c r="H4" s="6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c r="IO4" s="182"/>
      <c r="IP4" s="182"/>
      <c r="IQ4" s="182"/>
      <c r="IR4" s="182"/>
      <c r="IS4" s="182"/>
      <c r="IT4" s="182"/>
      <c r="IU4" s="182"/>
      <c r="IV4" s="182"/>
    </row>
    <row r="5" spans="1:9" s="56" customFormat="1" ht="46.5" customHeight="1">
      <c r="A5" s="145" t="s">
        <v>58</v>
      </c>
      <c r="B5" s="146"/>
      <c r="C5" s="146"/>
      <c r="D5" s="146"/>
      <c r="E5" s="147"/>
      <c r="F5" s="145" t="s">
        <v>76</v>
      </c>
      <c r="G5" s="148"/>
      <c r="H5" s="4"/>
      <c r="I5" s="4"/>
    </row>
    <row r="6" spans="1:9" s="56" customFormat="1" ht="70.5" customHeight="1">
      <c r="A6" s="149" t="s">
        <v>87</v>
      </c>
      <c r="B6" s="150"/>
      <c r="C6" s="116" t="s">
        <v>91</v>
      </c>
      <c r="D6" s="159"/>
      <c r="E6" s="151" t="s">
        <v>123</v>
      </c>
      <c r="F6" s="128" t="s">
        <v>77</v>
      </c>
      <c r="G6" s="151" t="s">
        <v>124</v>
      </c>
      <c r="H6" s="4"/>
      <c r="I6" s="4"/>
    </row>
    <row r="7" spans="1:9" s="56" customFormat="1" ht="25.5" customHeight="1">
      <c r="A7" s="128" t="s">
        <v>0</v>
      </c>
      <c r="B7" s="116" t="s">
        <v>1</v>
      </c>
      <c r="C7" s="154" t="s">
        <v>121</v>
      </c>
      <c r="D7" s="155"/>
      <c r="E7" s="152"/>
      <c r="F7" s="117"/>
      <c r="G7" s="152"/>
      <c r="H7" s="4"/>
      <c r="I7" s="4"/>
    </row>
    <row r="8" spans="1:9" s="56" customFormat="1" ht="31.5" customHeight="1">
      <c r="A8" s="117"/>
      <c r="B8" s="117"/>
      <c r="C8" s="114"/>
      <c r="D8" s="115"/>
      <c r="E8" s="152"/>
      <c r="F8" s="117"/>
      <c r="G8" s="152"/>
      <c r="H8" s="4"/>
      <c r="I8" s="4"/>
    </row>
    <row r="9" spans="1:7" ht="66" customHeight="1">
      <c r="A9" s="118"/>
      <c r="B9" s="118"/>
      <c r="C9" s="140" t="s">
        <v>122</v>
      </c>
      <c r="D9" s="141"/>
      <c r="E9" s="153"/>
      <c r="F9" s="118"/>
      <c r="G9" s="153"/>
    </row>
    <row r="10" spans="1:7" ht="39" customHeight="1">
      <c r="A10" s="71"/>
      <c r="B10" s="72"/>
      <c r="C10" s="37"/>
      <c r="D10" s="2">
        <f>IF(ISBLANK(C10),"",IF(C10&lt;=(C8+(C8*0.1)),"Amount correct","Error see (2) below"))</f>
      </c>
      <c r="E10" s="38"/>
      <c r="F10" s="5">
        <f>IF(ISBLANK(A10),0,VLOOKUP(A10,'Reference values'!A$2:D$39,3,FALSE))</f>
        <v>0</v>
      </c>
      <c r="G10" s="5">
        <f>F10*E10</f>
        <v>0</v>
      </c>
    </row>
    <row r="11" spans="1:7" ht="15" customHeight="1" hidden="1">
      <c r="A11" s="119"/>
      <c r="B11" s="120"/>
      <c r="C11" s="120"/>
      <c r="D11" s="120"/>
      <c r="E11" s="120"/>
      <c r="F11" s="120"/>
      <c r="G11" s="121"/>
    </row>
    <row r="12" spans="1:7" ht="14.25" customHeight="1" hidden="1">
      <c r="A12" s="110"/>
      <c r="B12" s="111"/>
      <c r="C12" s="111"/>
      <c r="D12" s="111"/>
      <c r="E12" s="111"/>
      <c r="F12" s="112"/>
      <c r="G12" s="89"/>
    </row>
    <row r="13" spans="1:8" ht="39" customHeight="1">
      <c r="A13" s="110" t="s">
        <v>120</v>
      </c>
      <c r="B13" s="111"/>
      <c r="C13" s="111"/>
      <c r="D13" s="111"/>
      <c r="E13" s="111"/>
      <c r="F13" s="112"/>
      <c r="G13" s="86">
        <f>IF(ISBLANK(G12),0.8,IF(G12&gt;0.8,"ERROR!",IF(G12&gt;0.05,G12-0.01,G12*0.95)))</f>
        <v>0.8</v>
      </c>
      <c r="H13" s="5">
        <f>IF(C10&lt;100000,IF(G10&gt;75000,MIN(75000,C10*0.8),MIN(G10,C10*0.8)),IF(C10&lt;150000,IF(G10&gt;80000,80000,G10),IF(C10&gt;150000,IF(G10&gt;120000,120000,G10),120000)))</f>
        <v>0</v>
      </c>
    </row>
    <row r="14" spans="1:7" ht="39" customHeight="1">
      <c r="A14" s="160" t="s">
        <v>125</v>
      </c>
      <c r="B14" s="161"/>
      <c r="C14" s="161"/>
      <c r="D14" s="161"/>
      <c r="E14" s="161"/>
      <c r="F14" s="162"/>
      <c r="G14" s="6">
        <f>IF(ISBLANK(G12),H13,IF(C10*(G13)&gt;=H13,H13,C10*(G13)))</f>
        <v>0</v>
      </c>
    </row>
    <row r="15" spans="1:9" s="57" customFormat="1" ht="12.75" customHeight="1">
      <c r="A15" s="122" t="s">
        <v>126</v>
      </c>
      <c r="B15" s="123"/>
      <c r="C15" s="123"/>
      <c r="D15" s="123"/>
      <c r="E15" s="123"/>
      <c r="F15" s="167"/>
      <c r="G15" s="126"/>
      <c r="H15" s="7"/>
      <c r="I15" s="7"/>
    </row>
    <row r="16" spans="1:9" s="57" customFormat="1" ht="32.25" customHeight="1">
      <c r="A16" s="124"/>
      <c r="B16" s="125"/>
      <c r="C16" s="125"/>
      <c r="D16" s="125"/>
      <c r="E16" s="125"/>
      <c r="F16" s="168"/>
      <c r="G16" s="127"/>
      <c r="H16" s="7"/>
      <c r="I16" s="7"/>
    </row>
    <row r="17" spans="1:7" ht="16.5" customHeight="1">
      <c r="A17" s="1"/>
      <c r="G17" s="8">
        <f>IF(ISBLANK(G15),"",IF(G15&lt;=(G14),"Amount correct","Amount exceeded"))</f>
      </c>
    </row>
    <row r="18" spans="1:7" ht="15.75" customHeight="1">
      <c r="A18" s="1"/>
      <c r="G18" s="9"/>
    </row>
    <row r="19" spans="1:9" ht="18" customHeight="1">
      <c r="A19" s="10"/>
      <c r="B19" s="10"/>
      <c r="C19" s="10"/>
      <c r="D19" s="10"/>
      <c r="E19" s="10"/>
      <c r="F19" s="10"/>
      <c r="G19" s="10"/>
      <c r="H19" s="11"/>
      <c r="I19" s="11"/>
    </row>
    <row r="20" spans="1:9" ht="9" customHeight="1">
      <c r="A20" s="10"/>
      <c r="B20" s="10"/>
      <c r="C20" s="10"/>
      <c r="D20" s="10"/>
      <c r="E20" s="10"/>
      <c r="F20" s="10"/>
      <c r="G20" s="10"/>
      <c r="H20" s="11"/>
      <c r="I20" s="11"/>
    </row>
    <row r="21" spans="1:7" ht="18.75">
      <c r="A21" s="166" t="s">
        <v>78</v>
      </c>
      <c r="B21" s="166"/>
      <c r="C21" s="12"/>
      <c r="D21" s="12"/>
      <c r="E21" s="12"/>
      <c r="F21" s="12"/>
      <c r="G21" s="12"/>
    </row>
    <row r="22" spans="1:7" ht="15.75">
      <c r="A22" s="163" t="s">
        <v>88</v>
      </c>
      <c r="B22" s="164"/>
      <c r="C22" s="164"/>
      <c r="D22" s="164"/>
      <c r="E22" s="164"/>
      <c r="F22" s="164"/>
      <c r="G22" s="165"/>
    </row>
    <row r="23" spans="1:7" ht="15.75">
      <c r="A23" s="13"/>
      <c r="B23" s="13"/>
      <c r="C23" s="13"/>
      <c r="D23" s="13"/>
      <c r="E23" s="13"/>
      <c r="F23" s="13"/>
      <c r="G23" s="13"/>
    </row>
    <row r="24" spans="1:9" s="58" customFormat="1" ht="48.75" customHeight="1">
      <c r="A24" s="183" t="s">
        <v>85</v>
      </c>
      <c r="B24" s="183"/>
      <c r="C24" s="183"/>
      <c r="D24" s="183"/>
      <c r="E24" s="183"/>
      <c r="F24" s="183"/>
      <c r="G24" s="183"/>
      <c r="H24" s="15"/>
      <c r="I24" s="15"/>
    </row>
    <row r="25" spans="1:9" s="58" customFormat="1" ht="10.5" customHeight="1">
      <c r="A25" s="14"/>
      <c r="B25" s="14"/>
      <c r="C25" s="14"/>
      <c r="D25" s="14"/>
      <c r="E25" s="14"/>
      <c r="F25" s="14"/>
      <c r="G25" s="14"/>
      <c r="H25" s="15"/>
      <c r="I25" s="15"/>
    </row>
    <row r="26" spans="1:256" s="59" customFormat="1" ht="32.25" customHeight="1">
      <c r="A26" s="113" t="s">
        <v>138</v>
      </c>
      <c r="B26" s="113"/>
      <c r="C26" s="113"/>
      <c r="D26" s="113"/>
      <c r="E26" s="113"/>
      <c r="F26" s="113"/>
      <c r="G26" s="113"/>
      <c r="H26" s="180"/>
      <c r="I26" s="180"/>
      <c r="J26" s="180"/>
      <c r="K26" s="180"/>
      <c r="L26" s="180"/>
      <c r="M26" s="180"/>
      <c r="N26" s="180"/>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c r="FF26" s="181"/>
      <c r="FG26" s="181"/>
      <c r="FH26" s="181"/>
      <c r="FI26" s="181"/>
      <c r="FJ26" s="181"/>
      <c r="FK26" s="181"/>
      <c r="FL26" s="181"/>
      <c r="FM26" s="181"/>
      <c r="FN26" s="181"/>
      <c r="FO26" s="181"/>
      <c r="FP26" s="181"/>
      <c r="FQ26" s="181"/>
      <c r="FR26" s="181"/>
      <c r="FS26" s="181"/>
      <c r="FT26" s="181"/>
      <c r="FU26" s="181"/>
      <c r="FV26" s="181"/>
      <c r="FW26" s="181"/>
      <c r="FX26" s="181"/>
      <c r="FY26" s="181"/>
      <c r="FZ26" s="181"/>
      <c r="GA26" s="181"/>
      <c r="GB26" s="181"/>
      <c r="GC26" s="181"/>
      <c r="GD26" s="181"/>
      <c r="GE26" s="181"/>
      <c r="GF26" s="181"/>
      <c r="GG26" s="181"/>
      <c r="GH26" s="181"/>
      <c r="GI26" s="181"/>
      <c r="GJ26" s="181"/>
      <c r="GK26" s="181"/>
      <c r="GL26" s="181"/>
      <c r="GM26" s="181"/>
      <c r="GN26" s="181"/>
      <c r="GO26" s="181"/>
      <c r="GP26" s="181"/>
      <c r="GQ26" s="181"/>
      <c r="GR26" s="181"/>
      <c r="GS26" s="181"/>
      <c r="GT26" s="181"/>
      <c r="GU26" s="181"/>
      <c r="GV26" s="181"/>
      <c r="GW26" s="181"/>
      <c r="GX26" s="181"/>
      <c r="GY26" s="181"/>
      <c r="GZ26" s="181"/>
      <c r="HA26" s="181"/>
      <c r="HB26" s="181"/>
      <c r="HC26" s="181"/>
      <c r="HD26" s="181"/>
      <c r="HE26" s="181"/>
      <c r="HF26" s="181"/>
      <c r="HG26" s="181"/>
      <c r="HH26" s="181"/>
      <c r="HI26" s="181"/>
      <c r="HJ26" s="181"/>
      <c r="HK26" s="181"/>
      <c r="HL26" s="181"/>
      <c r="HM26" s="181"/>
      <c r="HN26" s="181"/>
      <c r="HO26" s="181"/>
      <c r="HP26" s="181"/>
      <c r="HQ26" s="181"/>
      <c r="HR26" s="181"/>
      <c r="HS26" s="181"/>
      <c r="HT26" s="181"/>
      <c r="HU26" s="181"/>
      <c r="HV26" s="181"/>
      <c r="HW26" s="181"/>
      <c r="HX26" s="181"/>
      <c r="HY26" s="181"/>
      <c r="HZ26" s="181"/>
      <c r="IA26" s="181"/>
      <c r="IB26" s="181"/>
      <c r="IC26" s="181"/>
      <c r="ID26" s="181"/>
      <c r="IE26" s="181"/>
      <c r="IF26" s="181"/>
      <c r="IG26" s="181"/>
      <c r="IH26" s="181"/>
      <c r="II26" s="181"/>
      <c r="IJ26" s="181"/>
      <c r="IK26" s="181"/>
      <c r="IL26" s="181"/>
      <c r="IM26" s="181"/>
      <c r="IN26" s="181"/>
      <c r="IO26" s="181"/>
      <c r="IP26" s="181"/>
      <c r="IQ26" s="181"/>
      <c r="IR26" s="181"/>
      <c r="IS26" s="181"/>
      <c r="IT26" s="181"/>
      <c r="IU26" s="181"/>
      <c r="IV26" s="181"/>
    </row>
    <row r="27" spans="1:256" s="59" customFormat="1" ht="32.25" customHeight="1">
      <c r="A27" s="130" t="s">
        <v>127</v>
      </c>
      <c r="B27" s="130"/>
      <c r="C27" s="130"/>
      <c r="D27" s="130"/>
      <c r="E27" s="130"/>
      <c r="F27" s="130"/>
      <c r="G27" s="130"/>
      <c r="H27" s="88"/>
      <c r="I27" s="88"/>
      <c r="J27" s="88"/>
      <c r="K27" s="88"/>
      <c r="L27" s="88"/>
      <c r="M27" s="88"/>
      <c r="N27" s="88"/>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9" s="58" customFormat="1" ht="49.5" customHeight="1">
      <c r="A28" s="113" t="s">
        <v>128</v>
      </c>
      <c r="B28" s="113"/>
      <c r="C28" s="113"/>
      <c r="D28" s="113"/>
      <c r="E28" s="113"/>
      <c r="F28" s="113"/>
      <c r="G28" s="113"/>
      <c r="H28" s="15"/>
      <c r="I28" s="15"/>
    </row>
    <row r="29" spans="1:9" s="58" customFormat="1" ht="21.75" customHeight="1">
      <c r="A29" s="113" t="s">
        <v>129</v>
      </c>
      <c r="B29" s="113"/>
      <c r="C29" s="113"/>
      <c r="D29" s="113"/>
      <c r="E29" s="113"/>
      <c r="F29" s="113"/>
      <c r="G29" s="113"/>
      <c r="H29" s="15"/>
      <c r="I29" s="15"/>
    </row>
    <row r="30" spans="1:9" s="59" customFormat="1" ht="19.5" customHeight="1">
      <c r="A30" s="113" t="s">
        <v>130</v>
      </c>
      <c r="B30" s="113"/>
      <c r="C30" s="113"/>
      <c r="D30" s="113"/>
      <c r="E30" s="113"/>
      <c r="F30" s="113"/>
      <c r="G30" s="113"/>
      <c r="H30" s="16"/>
      <c r="I30" s="16"/>
    </row>
    <row r="31" spans="1:9" s="60" customFormat="1" ht="19.5" customHeight="1">
      <c r="A31" s="113" t="s">
        <v>131</v>
      </c>
      <c r="B31" s="113"/>
      <c r="C31" s="113"/>
      <c r="D31" s="113"/>
      <c r="E31" s="113"/>
      <c r="F31" s="113"/>
      <c r="G31" s="113"/>
      <c r="H31" s="17"/>
      <c r="I31" s="17"/>
    </row>
    <row r="32" spans="1:9" s="59" customFormat="1" ht="18.75" customHeight="1">
      <c r="A32" s="107" t="s">
        <v>133</v>
      </c>
      <c r="B32" s="107"/>
      <c r="C32" s="107"/>
      <c r="D32" s="107"/>
      <c r="E32" s="107"/>
      <c r="F32" s="107"/>
      <c r="G32" s="107"/>
      <c r="H32" s="16"/>
      <c r="I32" s="16"/>
    </row>
    <row r="33" spans="1:9" s="59" customFormat="1" ht="21.75" customHeight="1">
      <c r="A33" s="130" t="s">
        <v>132</v>
      </c>
      <c r="B33" s="130"/>
      <c r="C33" s="130"/>
      <c r="D33" s="130"/>
      <c r="E33" s="130"/>
      <c r="F33" s="130"/>
      <c r="G33" s="130"/>
      <c r="H33" s="16"/>
      <c r="I33" s="16"/>
    </row>
    <row r="34" spans="1:9" s="58" customFormat="1" ht="35.25" customHeight="1">
      <c r="A34" s="130" t="s">
        <v>134</v>
      </c>
      <c r="B34" s="130"/>
      <c r="C34" s="130"/>
      <c r="D34" s="130"/>
      <c r="E34" s="130"/>
      <c r="F34" s="130"/>
      <c r="G34" s="130"/>
      <c r="H34" s="15"/>
      <c r="I34" s="15"/>
    </row>
    <row r="35" spans="1:9" s="59" customFormat="1" ht="13.5" thickBot="1">
      <c r="A35" s="18"/>
      <c r="B35" s="18"/>
      <c r="C35" s="18"/>
      <c r="D35" s="18"/>
      <c r="E35" s="18"/>
      <c r="F35" s="18"/>
      <c r="G35" s="18"/>
      <c r="H35" s="16"/>
      <c r="I35" s="16"/>
    </row>
    <row r="36" spans="1:7" ht="13.5" thickBot="1">
      <c r="A36" s="136" t="s">
        <v>60</v>
      </c>
      <c r="B36" s="137"/>
      <c r="C36" s="19" t="s">
        <v>139</v>
      </c>
      <c r="D36" s="20"/>
      <c r="E36" s="21"/>
      <c r="F36" s="21"/>
      <c r="G36" s="21"/>
    </row>
    <row r="37" spans="1:7" ht="12.75">
      <c r="A37" s="131" t="s">
        <v>92</v>
      </c>
      <c r="B37" s="132"/>
      <c r="C37" s="91">
        <v>75000</v>
      </c>
      <c r="D37" s="22"/>
      <c r="E37" s="21"/>
      <c r="F37" s="21"/>
      <c r="G37" s="21"/>
    </row>
    <row r="38" spans="1:7" ht="12.75">
      <c r="A38" s="138" t="s">
        <v>93</v>
      </c>
      <c r="B38" s="139"/>
      <c r="C38" s="23">
        <v>80000</v>
      </c>
      <c r="D38" s="24"/>
      <c r="E38" s="21"/>
      <c r="F38" s="21"/>
      <c r="G38" s="21"/>
    </row>
    <row r="39" spans="1:7" ht="13.5" thickBot="1">
      <c r="A39" s="134" t="s">
        <v>94</v>
      </c>
      <c r="B39" s="135"/>
      <c r="C39" s="25">
        <v>120000</v>
      </c>
      <c r="D39" s="24"/>
      <c r="E39" s="21"/>
      <c r="F39" s="21"/>
      <c r="G39" s="21"/>
    </row>
    <row r="40" spans="1:7" ht="12.75">
      <c r="A40" s="133" t="s">
        <v>86</v>
      </c>
      <c r="B40" s="133"/>
      <c r="C40" s="133"/>
      <c r="D40" s="133"/>
      <c r="E40" s="133"/>
      <c r="F40" s="133"/>
      <c r="G40" s="133"/>
    </row>
    <row r="41" spans="1:7" ht="12.75">
      <c r="A41" s="26"/>
      <c r="B41" s="26"/>
      <c r="C41" s="26"/>
      <c r="D41" s="26"/>
      <c r="E41" s="26"/>
      <c r="F41" s="26"/>
      <c r="G41" s="26"/>
    </row>
    <row r="42" spans="1:7" ht="12.75">
      <c r="A42" s="26"/>
      <c r="B42" s="26"/>
      <c r="C42" s="26"/>
      <c r="D42" s="26"/>
      <c r="E42" s="26"/>
      <c r="F42" s="26"/>
      <c r="G42" s="26"/>
    </row>
    <row r="43" spans="1:7" ht="12.75">
      <c r="A43" s="26"/>
      <c r="B43" s="26"/>
      <c r="C43" s="26"/>
      <c r="D43" s="26"/>
      <c r="E43" s="26"/>
      <c r="F43" s="26"/>
      <c r="G43" s="26"/>
    </row>
    <row r="44" spans="1:7" ht="12.75">
      <c r="A44" s="26"/>
      <c r="B44" s="26"/>
      <c r="C44" s="26"/>
      <c r="D44" s="26"/>
      <c r="E44" s="26"/>
      <c r="F44" s="26"/>
      <c r="G44" s="26"/>
    </row>
    <row r="45" spans="1:7" ht="12.75">
      <c r="A45" s="26"/>
      <c r="B45" s="26"/>
      <c r="C45" s="26"/>
      <c r="D45" s="26"/>
      <c r="E45" s="26"/>
      <c r="F45" s="26"/>
      <c r="G45" s="26"/>
    </row>
    <row r="47" spans="1:7" ht="12.75" customHeight="1" hidden="1">
      <c r="A47" s="129"/>
      <c r="B47" s="129"/>
      <c r="C47" s="129"/>
      <c r="D47" s="129"/>
      <c r="E47" s="129"/>
      <c r="F47" s="129"/>
      <c r="G47" s="129"/>
    </row>
    <row r="48" spans="1:7" ht="12.75" hidden="1">
      <c r="A48" s="129"/>
      <c r="B48" s="129"/>
      <c r="C48" s="129"/>
      <c r="D48" s="129"/>
      <c r="E48" s="129"/>
      <c r="F48" s="129"/>
      <c r="G48" s="129"/>
    </row>
    <row r="49" spans="1:7" ht="12.75" hidden="1">
      <c r="A49" s="129"/>
      <c r="B49" s="129"/>
      <c r="C49" s="129"/>
      <c r="D49" s="129"/>
      <c r="E49" s="129"/>
      <c r="F49" s="129"/>
      <c r="G49" s="129"/>
    </row>
    <row r="51" ht="13.5" thickBot="1"/>
    <row r="52" spans="2:6" ht="62.25" customHeight="1" thickBot="1">
      <c r="B52" s="171" t="s">
        <v>119</v>
      </c>
      <c r="C52" s="172"/>
      <c r="D52" s="172"/>
      <c r="E52" s="172"/>
      <c r="F52" s="173"/>
    </row>
    <row r="53" ht="13.5" thickBot="1"/>
    <row r="54" spans="2:6" ht="25.5" customHeight="1" thickBot="1">
      <c r="B54" s="27" t="s">
        <v>73</v>
      </c>
      <c r="C54" s="28"/>
      <c r="D54" s="176" t="s">
        <v>74</v>
      </c>
      <c r="E54" s="177"/>
      <c r="F54" s="29"/>
    </row>
    <row r="55" spans="2:6" ht="14.25" customHeight="1" hidden="1">
      <c r="B55" s="30"/>
      <c r="C55" s="31"/>
      <c r="D55" s="32"/>
      <c r="E55" s="33"/>
      <c r="F55" s="31"/>
    </row>
    <row r="56" spans="2:6" ht="38.25" customHeight="1">
      <c r="B56" s="34" t="s">
        <v>79</v>
      </c>
      <c r="C56" s="39">
        <v>0</v>
      </c>
      <c r="D56" s="178" t="s">
        <v>82</v>
      </c>
      <c r="E56" s="179"/>
      <c r="F56" s="40">
        <v>0</v>
      </c>
    </row>
    <row r="57" spans="2:6" ht="36.75" customHeight="1">
      <c r="B57" s="34" t="s">
        <v>80</v>
      </c>
      <c r="C57" s="39">
        <v>0</v>
      </c>
      <c r="D57" s="174" t="s">
        <v>83</v>
      </c>
      <c r="E57" s="175"/>
      <c r="F57" s="40">
        <v>0</v>
      </c>
    </row>
    <row r="58" spans="2:6" ht="35.25" customHeight="1">
      <c r="B58" s="34" t="s">
        <v>81</v>
      </c>
      <c r="C58" s="39">
        <v>0</v>
      </c>
      <c r="D58" s="174" t="s">
        <v>84</v>
      </c>
      <c r="E58" s="175"/>
      <c r="F58" s="40">
        <v>0</v>
      </c>
    </row>
    <row r="59" spans="2:6" ht="30.75" customHeight="1" thickBot="1">
      <c r="B59" s="35" t="s">
        <v>71</v>
      </c>
      <c r="C59" s="36">
        <f>SUM(C56:C58)</f>
        <v>0</v>
      </c>
      <c r="D59" s="169" t="s">
        <v>72</v>
      </c>
      <c r="E59" s="170"/>
      <c r="F59" s="36">
        <f>SUM(F56:F58)</f>
        <v>0</v>
      </c>
    </row>
    <row r="60" spans="2:6" ht="4.5" customHeight="1">
      <c r="B60" s="51"/>
      <c r="C60" s="52"/>
      <c r="D60" s="51"/>
      <c r="E60" s="53"/>
      <c r="F60" s="52"/>
    </row>
    <row r="61" spans="2:6" ht="30.75" customHeight="1">
      <c r="B61" s="47" t="s">
        <v>103</v>
      </c>
      <c r="C61" s="63">
        <v>0</v>
      </c>
      <c r="D61" s="51"/>
      <c r="E61" s="53"/>
      <c r="F61" s="52"/>
    </row>
    <row r="62" spans="2:6" ht="15">
      <c r="B62" s="54" t="s">
        <v>135</v>
      </c>
      <c r="C62" s="52"/>
      <c r="D62" s="51"/>
      <c r="E62" s="53"/>
      <c r="F62" s="52"/>
    </row>
    <row r="63" spans="2:6" ht="30.75" customHeight="1">
      <c r="B63" s="47" t="s">
        <v>104</v>
      </c>
      <c r="C63" s="63">
        <v>0</v>
      </c>
      <c r="D63" s="51"/>
      <c r="E63" s="53"/>
      <c r="F63" s="52"/>
    </row>
    <row r="64" ht="14.25">
      <c r="B64" s="54" t="s">
        <v>136</v>
      </c>
    </row>
    <row r="65" ht="13.5" thickBot="1">
      <c r="C65" s="4">
        <f>IF(C59=F59,"","ERROR: Expenditure and income are not balanced!")</f>
      </c>
    </row>
    <row r="66" spans="2:3" ht="33" customHeight="1" thickBot="1">
      <c r="B66" s="41" t="s">
        <v>117</v>
      </c>
      <c r="C66" s="45">
        <v>0</v>
      </c>
    </row>
    <row r="67" spans="2:3" ht="33" customHeight="1">
      <c r="B67" s="42" t="s">
        <v>118</v>
      </c>
      <c r="C67" s="46">
        <v>0</v>
      </c>
    </row>
    <row r="68" spans="2:3" ht="13.5" thickBot="1">
      <c r="B68" s="43"/>
      <c r="C68" s="44"/>
    </row>
    <row r="69" spans="2:3" ht="47.25" customHeight="1" thickBot="1">
      <c r="B69" s="41" t="s">
        <v>89</v>
      </c>
      <c r="C69" s="45">
        <v>0</v>
      </c>
    </row>
    <row r="70" spans="2:3" ht="44.25" customHeight="1">
      <c r="B70" s="42" t="s">
        <v>90</v>
      </c>
      <c r="C70" s="46">
        <v>0</v>
      </c>
    </row>
    <row r="71" ht="33" customHeight="1"/>
    <row r="72" spans="2:6" ht="52.5" customHeight="1">
      <c r="B72" s="94" t="s">
        <v>105</v>
      </c>
      <c r="C72" s="95"/>
      <c r="D72" s="95"/>
      <c r="E72" s="95"/>
      <c r="F72" s="96"/>
    </row>
    <row r="73" spans="2:6" ht="12.75">
      <c r="B73" s="48"/>
      <c r="C73" s="49"/>
      <c r="D73" s="49"/>
      <c r="E73" s="49"/>
      <c r="F73" s="50"/>
    </row>
    <row r="74" spans="2:6" ht="23.25">
      <c r="B74" s="97" t="s">
        <v>95</v>
      </c>
      <c r="C74" s="98"/>
      <c r="D74" s="98"/>
      <c r="E74" s="98"/>
      <c r="F74" s="99"/>
    </row>
    <row r="75" spans="2:6" ht="12.75">
      <c r="B75" s="48"/>
      <c r="C75" s="49"/>
      <c r="D75" s="49"/>
      <c r="E75" s="49"/>
      <c r="F75" s="50"/>
    </row>
    <row r="76" spans="2:6" ht="56.25" customHeight="1">
      <c r="B76" s="100" t="s">
        <v>106</v>
      </c>
      <c r="C76" s="101"/>
      <c r="D76" s="102"/>
      <c r="E76" s="103" t="s">
        <v>96</v>
      </c>
      <c r="F76" s="104"/>
    </row>
    <row r="77" spans="2:6" ht="23.25">
      <c r="B77" s="73" t="s">
        <v>97</v>
      </c>
      <c r="C77" s="74"/>
      <c r="D77" s="75"/>
      <c r="E77" s="105"/>
      <c r="F77" s="106"/>
    </row>
    <row r="78" spans="2:6" ht="23.25">
      <c r="B78" s="92" t="s">
        <v>98</v>
      </c>
      <c r="C78" s="93"/>
      <c r="D78" s="75"/>
      <c r="E78" s="82"/>
      <c r="F78" s="83"/>
    </row>
    <row r="79" spans="2:6" ht="23.25">
      <c r="B79" s="76"/>
      <c r="C79" s="74"/>
      <c r="D79" s="75"/>
      <c r="E79" s="90"/>
      <c r="F79" s="83"/>
    </row>
    <row r="80" spans="2:6" ht="23.25" customHeight="1">
      <c r="B80" s="76"/>
      <c r="C80" s="74"/>
      <c r="D80" s="75"/>
      <c r="E80" s="108" t="s">
        <v>100</v>
      </c>
      <c r="F80" s="109"/>
    </row>
    <row r="81" spans="2:6" ht="23.25">
      <c r="B81" s="73" t="s">
        <v>99</v>
      </c>
      <c r="C81" s="74"/>
      <c r="D81" s="75"/>
      <c r="E81" s="108"/>
      <c r="F81" s="109"/>
    </row>
    <row r="82" spans="2:6" ht="23.25">
      <c r="B82" s="73" t="s">
        <v>101</v>
      </c>
      <c r="C82" s="74"/>
      <c r="D82" s="75"/>
      <c r="E82" s="90"/>
      <c r="F82" s="83"/>
    </row>
    <row r="83" spans="2:6" ht="23.25">
      <c r="B83" s="77"/>
      <c r="C83" s="78"/>
      <c r="D83" s="75"/>
      <c r="E83" s="82"/>
      <c r="F83" s="83"/>
    </row>
    <row r="84" spans="2:6" ht="23.25">
      <c r="B84" s="77"/>
      <c r="C84" s="78"/>
      <c r="D84" s="75"/>
      <c r="E84" s="82"/>
      <c r="F84" s="83"/>
    </row>
    <row r="85" spans="2:6" ht="23.25">
      <c r="B85" s="77"/>
      <c r="C85" s="78"/>
      <c r="D85" s="75"/>
      <c r="E85" s="82"/>
      <c r="F85" s="83"/>
    </row>
    <row r="86" spans="2:6" ht="23.25">
      <c r="B86" s="79"/>
      <c r="C86" s="80"/>
      <c r="D86" s="81"/>
      <c r="E86" s="84"/>
      <c r="F86" s="85"/>
    </row>
  </sheetData>
  <sheetProtection password="E180" sheet="1" selectLockedCells="1"/>
  <mergeCells count="128">
    <mergeCell ref="IM4:IR4"/>
    <mergeCell ref="IS4:IV4"/>
    <mergeCell ref="A24:G24"/>
    <mergeCell ref="HI4:HN4"/>
    <mergeCell ref="HO4:HT4"/>
    <mergeCell ref="HU4:HZ4"/>
    <mergeCell ref="IA4:IF4"/>
    <mergeCell ref="GK4:GP4"/>
    <mergeCell ref="GQ4:GV4"/>
    <mergeCell ref="HC4:HH4"/>
    <mergeCell ref="GE4:GJ4"/>
    <mergeCell ref="IG4:IL4"/>
    <mergeCell ref="EI4:EN4"/>
    <mergeCell ref="EO4:ET4"/>
    <mergeCell ref="EU4:EZ4"/>
    <mergeCell ref="FA4:FF4"/>
    <mergeCell ref="FG4:FL4"/>
    <mergeCell ref="GW4:HB4"/>
    <mergeCell ref="CY4:DD4"/>
    <mergeCell ref="DE4:DJ4"/>
    <mergeCell ref="DK4:DP4"/>
    <mergeCell ref="DQ4:DV4"/>
    <mergeCell ref="DW4:EB4"/>
    <mergeCell ref="EC4:EH4"/>
    <mergeCell ref="FM4:FR4"/>
    <mergeCell ref="FS4:FX4"/>
    <mergeCell ref="FY4:GD4"/>
    <mergeCell ref="BO4:BT4"/>
    <mergeCell ref="BU4:BZ4"/>
    <mergeCell ref="CA4:CF4"/>
    <mergeCell ref="CG4:CL4"/>
    <mergeCell ref="CM4:CR4"/>
    <mergeCell ref="CS4:CX4"/>
    <mergeCell ref="AE4:AJ4"/>
    <mergeCell ref="AK4:AP4"/>
    <mergeCell ref="AQ4:AV4"/>
    <mergeCell ref="AW4:BB4"/>
    <mergeCell ref="BC4:BH4"/>
    <mergeCell ref="BI4:BN4"/>
    <mergeCell ref="M4:R4"/>
    <mergeCell ref="S4:X4"/>
    <mergeCell ref="HX26:ID26"/>
    <mergeCell ref="FT26:FZ26"/>
    <mergeCell ref="GA26:GG26"/>
    <mergeCell ref="GH26:GN26"/>
    <mergeCell ref="GO26:GU26"/>
    <mergeCell ref="ER26:EX26"/>
    <mergeCell ref="EY26:FE26"/>
    <mergeCell ref="Y4:AD4"/>
    <mergeCell ref="IL26:IR26"/>
    <mergeCell ref="IS26:IV26"/>
    <mergeCell ref="GV26:HB26"/>
    <mergeCell ref="HC26:HI26"/>
    <mergeCell ref="HJ26:HP26"/>
    <mergeCell ref="HQ26:HW26"/>
    <mergeCell ref="FM26:FS26"/>
    <mergeCell ref="DP26:DV26"/>
    <mergeCell ref="DW26:EC26"/>
    <mergeCell ref="ED26:EJ26"/>
    <mergeCell ref="EK26:EQ26"/>
    <mergeCell ref="IE26:IK26"/>
    <mergeCell ref="CG26:CM26"/>
    <mergeCell ref="CN26:CT26"/>
    <mergeCell ref="CU26:DA26"/>
    <mergeCell ref="DB26:DH26"/>
    <mergeCell ref="DI26:DO26"/>
    <mergeCell ref="FF26:FL26"/>
    <mergeCell ref="AQ26:AW26"/>
    <mergeCell ref="AX26:BD26"/>
    <mergeCell ref="BE26:BK26"/>
    <mergeCell ref="BL26:BR26"/>
    <mergeCell ref="BS26:BY26"/>
    <mergeCell ref="BZ26:CF26"/>
    <mergeCell ref="H26:N26"/>
    <mergeCell ref="O26:U26"/>
    <mergeCell ref="V26:AB26"/>
    <mergeCell ref="AC26:AI26"/>
    <mergeCell ref="AJ26:AP26"/>
    <mergeCell ref="A31:G31"/>
    <mergeCell ref="A26:G26"/>
    <mergeCell ref="A27:G27"/>
    <mergeCell ref="A14:F14"/>
    <mergeCell ref="A22:G22"/>
    <mergeCell ref="A21:B21"/>
    <mergeCell ref="A28:G28"/>
    <mergeCell ref="F15:F16"/>
    <mergeCell ref="D59:E59"/>
    <mergeCell ref="B52:F52"/>
    <mergeCell ref="D57:E57"/>
    <mergeCell ref="D58:E58"/>
    <mergeCell ref="D54:E54"/>
    <mergeCell ref="A2:G2"/>
    <mergeCell ref="A5:E5"/>
    <mergeCell ref="F5:G5"/>
    <mergeCell ref="A6:B6"/>
    <mergeCell ref="E6:E9"/>
    <mergeCell ref="F6:F9"/>
    <mergeCell ref="G6:G9"/>
    <mergeCell ref="C7:D7"/>
    <mergeCell ref="A4:F4"/>
    <mergeCell ref="C6:D6"/>
    <mergeCell ref="A7:A9"/>
    <mergeCell ref="A47:G49"/>
    <mergeCell ref="A33:G33"/>
    <mergeCell ref="A37:B37"/>
    <mergeCell ref="A40:G40"/>
    <mergeCell ref="A39:B39"/>
    <mergeCell ref="A36:B36"/>
    <mergeCell ref="A38:B38"/>
    <mergeCell ref="A34:G34"/>
    <mergeCell ref="C9:D9"/>
    <mergeCell ref="E80:F81"/>
    <mergeCell ref="A13:F13"/>
    <mergeCell ref="A29:G29"/>
    <mergeCell ref="C8:D8"/>
    <mergeCell ref="B7:B9"/>
    <mergeCell ref="A12:F12"/>
    <mergeCell ref="A11:G11"/>
    <mergeCell ref="A15:E16"/>
    <mergeCell ref="G15:G16"/>
    <mergeCell ref="A30:G30"/>
    <mergeCell ref="B78:C78"/>
    <mergeCell ref="B72:F72"/>
    <mergeCell ref="B74:F74"/>
    <mergeCell ref="B76:D76"/>
    <mergeCell ref="E76:F77"/>
    <mergeCell ref="A32:G32"/>
    <mergeCell ref="D56:E56"/>
  </mergeCells>
  <conditionalFormatting sqref="H13">
    <cfRule type="expression" priority="16" dxfId="10" stopIfTrue="1">
      <formula>$D$10="Error see green note"</formula>
    </cfRule>
  </conditionalFormatting>
  <conditionalFormatting sqref="G17">
    <cfRule type="expression" priority="17" dxfId="5" stopIfTrue="1">
      <formula>$G$17="Amount exceeded"</formula>
    </cfRule>
    <cfRule type="expression" priority="18" dxfId="2" stopIfTrue="1">
      <formula>$G$17="Amount correct"</formula>
    </cfRule>
  </conditionalFormatting>
  <conditionalFormatting sqref="G15:G16">
    <cfRule type="expression" priority="19" dxfId="7" stopIfTrue="1">
      <formula>$G$17="Amount exceeded"</formula>
    </cfRule>
    <cfRule type="expression" priority="20" dxfId="6" stopIfTrue="1">
      <formula>$G$17="Amount correct"</formula>
    </cfRule>
  </conditionalFormatting>
  <conditionalFormatting sqref="D10">
    <cfRule type="expression" priority="21" dxfId="5" stopIfTrue="1">
      <formula>$D$10="Error see (2) below"</formula>
    </cfRule>
    <cfRule type="expression" priority="22" dxfId="2" stopIfTrue="1">
      <formula>$D$10="Amount correct"</formula>
    </cfRule>
  </conditionalFormatting>
  <conditionalFormatting sqref="C10">
    <cfRule type="expression" priority="23" dxfId="3" stopIfTrue="1">
      <formula>$D$10="Error see (2) below"</formula>
    </cfRule>
    <cfRule type="expression" priority="24" dxfId="2" stopIfTrue="1">
      <formula>$D$10="Amount correct"</formula>
    </cfRule>
  </conditionalFormatting>
  <conditionalFormatting sqref="G12">
    <cfRule type="cellIs" priority="9" dxfId="0" operator="greaterThan" stopIfTrue="1">
      <formula>0.8</formula>
    </cfRule>
  </conditionalFormatting>
  <conditionalFormatting sqref="G13">
    <cfRule type="cellIs" priority="1" dxfId="0" operator="equal" stopIfTrue="1">
      <formula>"ERROR!"</formula>
    </cfRule>
  </conditionalFormatting>
  <dataValidations count="1">
    <dataValidation type="list" allowBlank="1" showInputMessage="1" showErrorMessage="1" sqref="A10">
      <formula1>Referencevalues</formula1>
    </dataValidation>
  </dataValidations>
  <printOptions horizontalCentered="1" verticalCentered="1"/>
  <pageMargins left="0.7480314960629921" right="0.7480314960629921" top="0.5118110236220472" bottom="0.5118110236220472" header="0.5118110236220472" footer="0.5118110236220472"/>
  <pageSetup fitToHeight="0" fitToWidth="1" horizontalDpi="600" verticalDpi="600" orientation="landscape" paperSize="9" scale="72" r:id="rId1"/>
  <rowBreaks count="3" manualBreakCount="3">
    <brk id="19" max="6" man="1"/>
    <brk id="51" max="6" man="1"/>
    <brk id="70" max="6" man="1"/>
  </rowBreaks>
  <ignoredErrors>
    <ignoredError sqref="H29:IV29" evalError="1"/>
  </ignoredErrors>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selection activeCell="A38" sqref="A38"/>
    </sheetView>
  </sheetViews>
  <sheetFormatPr defaultColWidth="9.140625" defaultRowHeight="12.75"/>
  <cols>
    <col min="1" max="1" width="35.00390625" style="64" bestFit="1" customWidth="1"/>
    <col min="2" max="2" width="13.421875" style="64" bestFit="1" customWidth="1"/>
    <col min="3" max="3" width="8.57421875" style="64" bestFit="1" customWidth="1"/>
    <col min="4" max="4" width="12.57421875" style="64" bestFit="1" customWidth="1"/>
    <col min="5" max="6" width="9.140625" style="64" customWidth="1"/>
    <col min="7" max="7" width="22.28125" style="64" customWidth="1"/>
    <col min="8" max="8" width="24.57421875" style="64" customWidth="1"/>
    <col min="9" max="16384" width="9.140625" style="64" customWidth="1"/>
  </cols>
  <sheetData>
    <row r="1" spans="1:3" ht="12.75">
      <c r="A1" s="70" t="s">
        <v>0</v>
      </c>
      <c r="B1" s="70" t="s">
        <v>28</v>
      </c>
      <c r="C1" s="70" t="s">
        <v>59</v>
      </c>
    </row>
    <row r="2" spans="1:3" ht="12.75">
      <c r="A2" s="66" t="s">
        <v>112</v>
      </c>
      <c r="B2" s="67" t="s">
        <v>113</v>
      </c>
      <c r="C2" s="69">
        <v>11302</v>
      </c>
    </row>
    <row r="3" spans="1:3" ht="12.75">
      <c r="A3" s="66" t="s">
        <v>18</v>
      </c>
      <c r="B3" s="67" t="s">
        <v>43</v>
      </c>
      <c r="C3" s="68">
        <v>46173</v>
      </c>
    </row>
    <row r="4" spans="1:3" ht="12.75">
      <c r="A4" s="66" t="s">
        <v>2</v>
      </c>
      <c r="B4" s="67" t="s">
        <v>29</v>
      </c>
      <c r="C4" s="68">
        <v>43608</v>
      </c>
    </row>
    <row r="5" spans="1:3" ht="12.75">
      <c r="A5" s="66" t="s">
        <v>114</v>
      </c>
      <c r="B5" s="67" t="s">
        <v>115</v>
      </c>
      <c r="C5" s="68">
        <v>11360</v>
      </c>
    </row>
    <row r="6" spans="1:3" ht="12.75">
      <c r="A6" s="66" t="s">
        <v>26</v>
      </c>
      <c r="B6" s="67" t="s">
        <v>51</v>
      </c>
      <c r="C6" s="68">
        <v>16124</v>
      </c>
    </row>
    <row r="7" spans="1:3" ht="12.75">
      <c r="A7" s="66" t="s">
        <v>56</v>
      </c>
      <c r="B7" s="67" t="s">
        <v>57</v>
      </c>
      <c r="C7" s="68">
        <v>22354</v>
      </c>
    </row>
    <row r="8" spans="1:3" ht="12.75">
      <c r="A8" s="66" t="s">
        <v>12</v>
      </c>
      <c r="B8" s="67" t="s">
        <v>39</v>
      </c>
      <c r="C8" s="68">
        <v>36279</v>
      </c>
    </row>
    <row r="9" spans="1:3" ht="12.75">
      <c r="A9" s="66" t="s">
        <v>3</v>
      </c>
      <c r="B9" s="67" t="s">
        <v>30</v>
      </c>
      <c r="C9" s="68">
        <v>29316</v>
      </c>
    </row>
    <row r="10" spans="1:3" ht="12.75">
      <c r="A10" s="66" t="s">
        <v>4</v>
      </c>
      <c r="B10" s="67" t="s">
        <v>31</v>
      </c>
      <c r="C10" s="68">
        <v>46540</v>
      </c>
    </row>
    <row r="11" spans="1:3" ht="12.75">
      <c r="A11" s="66" t="s">
        <v>6</v>
      </c>
      <c r="B11" s="67" t="s">
        <v>33</v>
      </c>
      <c r="C11" s="68">
        <v>23453</v>
      </c>
    </row>
    <row r="12" spans="1:3" ht="12.75">
      <c r="A12" s="66" t="s">
        <v>23</v>
      </c>
      <c r="B12" s="67" t="s">
        <v>48</v>
      </c>
      <c r="C12" s="68">
        <v>42142</v>
      </c>
    </row>
    <row r="13" spans="1:3" ht="12.75">
      <c r="A13" s="66" t="s">
        <v>110</v>
      </c>
      <c r="B13" s="67" t="s">
        <v>63</v>
      </c>
      <c r="C13" s="68">
        <v>13192</v>
      </c>
    </row>
    <row r="14" spans="1:3" ht="12.75">
      <c r="A14" s="66" t="s">
        <v>9</v>
      </c>
      <c r="B14" s="67" t="s">
        <v>36</v>
      </c>
      <c r="C14" s="68">
        <v>39577</v>
      </c>
    </row>
    <row r="15" spans="1:3" ht="12.75">
      <c r="A15" s="66" t="s">
        <v>5</v>
      </c>
      <c r="B15" s="67" t="s">
        <v>32</v>
      </c>
      <c r="C15" s="68">
        <v>43242</v>
      </c>
    </row>
    <row r="16" spans="1:3" ht="12.75">
      <c r="A16" s="66" t="s">
        <v>7</v>
      </c>
      <c r="B16" s="67" t="s">
        <v>34</v>
      </c>
      <c r="C16" s="68">
        <v>32981</v>
      </c>
    </row>
    <row r="17" spans="1:3" ht="12.75">
      <c r="A17" s="66" t="s">
        <v>15</v>
      </c>
      <c r="B17" s="67" t="s">
        <v>41</v>
      </c>
      <c r="C17" s="68">
        <v>23820</v>
      </c>
    </row>
    <row r="18" spans="1:3" ht="12.75">
      <c r="A18" s="66" t="s">
        <v>66</v>
      </c>
      <c r="B18" s="67" t="s">
        <v>67</v>
      </c>
      <c r="C18" s="69">
        <v>41811</v>
      </c>
    </row>
    <row r="19" spans="1:3" ht="12.75">
      <c r="A19" s="66" t="s">
        <v>10</v>
      </c>
      <c r="B19" s="67" t="s">
        <v>37</v>
      </c>
      <c r="C19" s="69">
        <v>46942</v>
      </c>
    </row>
    <row r="20" spans="1:3" ht="12.75">
      <c r="A20" s="66" t="s">
        <v>11</v>
      </c>
      <c r="B20" s="67" t="s">
        <v>38</v>
      </c>
      <c r="C20" s="68">
        <v>37012</v>
      </c>
    </row>
    <row r="21" spans="1:3" ht="12.75">
      <c r="A21" s="66" t="s">
        <v>13</v>
      </c>
      <c r="B21" s="67" t="s">
        <v>53</v>
      </c>
      <c r="C21" s="69">
        <v>19866</v>
      </c>
    </row>
    <row r="22" spans="1:3" ht="12.75">
      <c r="A22" s="66" t="s">
        <v>111</v>
      </c>
      <c r="B22" s="67" t="s">
        <v>68</v>
      </c>
      <c r="C22" s="68">
        <v>49105</v>
      </c>
    </row>
    <row r="23" spans="1:3" ht="12.75">
      <c r="A23" s="66" t="s">
        <v>14</v>
      </c>
      <c r="B23" s="67" t="s">
        <v>54</v>
      </c>
      <c r="C23" s="69">
        <v>21460</v>
      </c>
    </row>
    <row r="24" spans="1:3" ht="12.75">
      <c r="A24" s="66" t="s">
        <v>107</v>
      </c>
      <c r="B24" s="67" t="s">
        <v>40</v>
      </c>
      <c r="C24" s="68">
        <v>49105</v>
      </c>
    </row>
    <row r="25" spans="1:3" ht="12.75">
      <c r="A25" s="66" t="s">
        <v>16</v>
      </c>
      <c r="B25" s="67" t="s">
        <v>55</v>
      </c>
      <c r="C25" s="68">
        <v>30416</v>
      </c>
    </row>
    <row r="26" spans="1:3" ht="12.75">
      <c r="A26" s="66" t="s">
        <v>102</v>
      </c>
      <c r="B26" s="67" t="s">
        <v>116</v>
      </c>
      <c r="C26" s="68">
        <v>15025</v>
      </c>
    </row>
    <row r="27" spans="1:3" ht="12.75">
      <c r="A27" s="66" t="s">
        <v>17</v>
      </c>
      <c r="B27" s="67" t="s">
        <v>42</v>
      </c>
      <c r="C27" s="68">
        <v>48739</v>
      </c>
    </row>
    <row r="28" spans="1:3" ht="12.75">
      <c r="A28" s="66" t="s">
        <v>64</v>
      </c>
      <c r="B28" s="67" t="s">
        <v>65</v>
      </c>
      <c r="C28" s="68">
        <v>49105</v>
      </c>
    </row>
    <row r="29" spans="1:3" ht="12.75">
      <c r="A29" s="66" t="s">
        <v>19</v>
      </c>
      <c r="B29" s="67" t="s">
        <v>44</v>
      </c>
      <c r="C29" s="68">
        <v>23087</v>
      </c>
    </row>
    <row r="30" spans="1:3" ht="12.75">
      <c r="A30" s="66" t="s">
        <v>20</v>
      </c>
      <c r="B30" s="67" t="s">
        <v>45</v>
      </c>
      <c r="C30" s="68">
        <v>29316</v>
      </c>
    </row>
    <row r="31" spans="1:3" ht="12.75">
      <c r="A31" s="66" t="s">
        <v>27</v>
      </c>
      <c r="B31" s="67" t="s">
        <v>52</v>
      </c>
      <c r="C31" s="68">
        <v>16857</v>
      </c>
    </row>
    <row r="32" spans="1:5" ht="12.75">
      <c r="A32" s="66" t="s">
        <v>70</v>
      </c>
      <c r="B32" s="67" t="s">
        <v>69</v>
      </c>
      <c r="C32" s="68">
        <v>12826</v>
      </c>
      <c r="D32" s="65"/>
      <c r="E32" s="65"/>
    </row>
    <row r="33" spans="1:3" ht="12.75">
      <c r="A33" s="66" t="s">
        <v>22</v>
      </c>
      <c r="B33" s="67" t="s">
        <v>47</v>
      </c>
      <c r="C33" s="68">
        <v>27118</v>
      </c>
    </row>
    <row r="34" spans="1:3" ht="12.75">
      <c r="A34" s="66" t="s">
        <v>21</v>
      </c>
      <c r="B34" s="67" t="s">
        <v>46</v>
      </c>
      <c r="C34" s="69">
        <v>31515</v>
      </c>
    </row>
    <row r="35" spans="1:3" ht="12.75">
      <c r="A35" s="66" t="s">
        <v>8</v>
      </c>
      <c r="B35" s="67" t="s">
        <v>35</v>
      </c>
      <c r="C35" s="68">
        <v>36646</v>
      </c>
    </row>
    <row r="36" spans="1:3" ht="12.75">
      <c r="A36" s="66" t="s">
        <v>24</v>
      </c>
      <c r="B36" s="67" t="s">
        <v>50</v>
      </c>
      <c r="C36" s="68">
        <v>45074</v>
      </c>
    </row>
    <row r="37" spans="1:3" ht="12.75">
      <c r="A37" s="66" t="s">
        <v>108</v>
      </c>
      <c r="B37" s="67" t="s">
        <v>109</v>
      </c>
      <c r="C37" s="68">
        <v>49105</v>
      </c>
    </row>
    <row r="38" spans="1:3" ht="12.75">
      <c r="A38" s="66" t="s">
        <v>61</v>
      </c>
      <c r="B38" s="67" t="s">
        <v>62</v>
      </c>
      <c r="C38" s="68">
        <v>17956</v>
      </c>
    </row>
    <row r="39" spans="1:3" ht="12.75">
      <c r="A39" s="66" t="s">
        <v>25</v>
      </c>
      <c r="B39" s="67" t="s">
        <v>49</v>
      </c>
      <c r="C39" s="68">
        <v>41043</v>
      </c>
    </row>
  </sheetData>
  <sheetProtection password="E180" sheet="1" objects="1" scenarios="1" selectLockedCells="1" selectUnlockedCells="1"/>
  <printOptions/>
  <pageMargins left="0.75" right="0.75" top="0.58"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romerra</dc:creator>
  <cp:keywords/>
  <dc:description/>
  <cp:lastModifiedBy>minucde</cp:lastModifiedBy>
  <cp:lastPrinted>2010-07-02T14:51:21Z</cp:lastPrinted>
  <dcterms:created xsi:type="dcterms:W3CDTF">2006-10-23T09:31:32Z</dcterms:created>
  <dcterms:modified xsi:type="dcterms:W3CDTF">2012-08-13T14:20:22Z</dcterms:modified>
  <cp:category/>
  <cp:version/>
  <cp:contentType/>
  <cp:contentStatus/>
</cp:coreProperties>
</file>