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tabRatio="519" activeTab="0"/>
  </bookViews>
  <sheets>
    <sheet name="ESTIMATED BUDGET" sheetId="1" r:id="rId1"/>
  </sheets>
  <externalReferences>
    <externalReference r:id="rId4"/>
  </externalReferences>
  <definedNames>
    <definedName name="pg1" localSheetId="0">'ESTIMATED BUDGET'!$A$1:$I$37</definedName>
    <definedName name="pg10" localSheetId="0">'ESTIMATED BUDGET'!#REF!</definedName>
    <definedName name="pg10">'[1]ANNEX-III'!#REF!</definedName>
    <definedName name="pg11" localSheetId="0">'ESTIMATED BUDGET'!#REF!</definedName>
    <definedName name="pg11">'[1]ANNEX-III'!#REF!</definedName>
    <definedName name="pg12" localSheetId="0">'ESTIMATED BUDGET'!#REF!</definedName>
    <definedName name="pg12">'[1]ANNEX-III'!#REF!</definedName>
    <definedName name="pg2" localSheetId="0">'ESTIMATED BUDGET'!$A$39:$I$100</definedName>
    <definedName name="pg3" localSheetId="0">'ESTIMATED BUDGET'!$A$104:$I$127</definedName>
    <definedName name="pg3">'[1]ANNEX-III'!#REF!</definedName>
    <definedName name="pg4" localSheetId="0">'ESTIMATED BUDGET'!#REF!</definedName>
    <definedName name="pg4">'[1]ANNEX-III'!#REF!</definedName>
    <definedName name="pg5" localSheetId="0">'ESTIMATED BUDGET'!#REF!</definedName>
    <definedName name="pg5">'[1]ANNEX-III'!#REF!</definedName>
    <definedName name="pg6" localSheetId="0">'ESTIMATED BUDGET'!#REF!</definedName>
    <definedName name="pg6">'[1]ANNEX-III'!#REF!</definedName>
    <definedName name="pg7" localSheetId="0">'ESTIMATED BUDGET'!#REF!</definedName>
    <definedName name="pg8" localSheetId="0">'ESTIMATED BUDGET'!$A$129:$I$170</definedName>
    <definedName name="pg9" localSheetId="0">'ESTIMATED BUDGET'!#REF!</definedName>
    <definedName name="pg9">'[1]ANNEX-III'!#REF!</definedName>
    <definedName name="_xlnm.Print_Area" localSheetId="0">'ESTIMATED BUDGET'!$A$1:$I$300</definedName>
    <definedName name="_xlnm.Print_Titles" localSheetId="0">'ESTIMATED BUDGET'!$1:$5</definedName>
  </definedNames>
  <calcPr fullCalcOnLoad="1"/>
</workbook>
</file>

<file path=xl/sharedStrings.xml><?xml version="1.0" encoding="utf-8"?>
<sst xmlns="http://schemas.openxmlformats.org/spreadsheetml/2006/main" count="228" uniqueCount="148">
  <si>
    <t>I.</t>
  </si>
  <si>
    <t>1.</t>
  </si>
  <si>
    <t>Total - €</t>
  </si>
  <si>
    <t>Total</t>
  </si>
  <si>
    <t xml:space="preserve">Total (a) </t>
  </si>
  <si>
    <t>Total (b)</t>
  </si>
  <si>
    <t xml:space="preserve">Total (c) </t>
  </si>
  <si>
    <t xml:space="preserve">Total section 1 </t>
  </si>
  <si>
    <t>2.</t>
  </si>
  <si>
    <t>Maintenance</t>
  </si>
  <si>
    <t>3.</t>
  </si>
  <si>
    <t>Catering</t>
  </si>
  <si>
    <t>Documentation</t>
  </si>
  <si>
    <t xml:space="preserve">Total section 3 </t>
  </si>
  <si>
    <t>4.</t>
  </si>
  <si>
    <t>Total (a)</t>
  </si>
  <si>
    <t>(a+b)</t>
  </si>
  <si>
    <t>5.</t>
  </si>
  <si>
    <t>Leasing</t>
  </si>
  <si>
    <t>Total section 5</t>
  </si>
  <si>
    <t>(a+b+c)</t>
  </si>
  <si>
    <t>6.</t>
  </si>
  <si>
    <t>7.</t>
  </si>
  <si>
    <t>TOTAL</t>
  </si>
  <si>
    <t xml:space="preserve">II. </t>
  </si>
  <si>
    <t>Date:</t>
  </si>
  <si>
    <t>Signature:</t>
  </si>
  <si>
    <t xml:space="preserve">Total section 4 </t>
  </si>
  <si>
    <t>(A+B)</t>
  </si>
  <si>
    <t xml:space="preserve">Total section 2 </t>
  </si>
  <si>
    <t xml:space="preserve">Total section 1.A </t>
  </si>
  <si>
    <t>Total section 1.B</t>
  </si>
  <si>
    <t>Total section 3</t>
  </si>
  <si>
    <t>Total  €</t>
  </si>
  <si>
    <t>Total €</t>
  </si>
  <si>
    <t>Total section 4.A</t>
  </si>
  <si>
    <t>Total section 4.B</t>
  </si>
  <si>
    <t>8.</t>
  </si>
  <si>
    <t>9.</t>
  </si>
  <si>
    <t xml:space="preserve">Total section 6 </t>
  </si>
  <si>
    <t xml:space="preserve">Total (B) </t>
  </si>
  <si>
    <t>10.</t>
  </si>
  <si>
    <t>Profit</t>
  </si>
  <si>
    <t>Loss</t>
  </si>
  <si>
    <t>BUDGET PRÉVISIONNEL 2011</t>
  </si>
  <si>
    <t>Nom de l'organisation:</t>
  </si>
  <si>
    <t>Date de début:</t>
  </si>
  <si>
    <t>Date de fin:</t>
  </si>
  <si>
    <t>Pour calculer vos DÉPENSES et vos RECETTES, veuillez remplir uniquement les CHAMPS prévus à cet effet</t>
  </si>
  <si>
    <t>DÉPENSES</t>
  </si>
  <si>
    <t>Coûts du personnel</t>
  </si>
  <si>
    <t>COÛTS ÉLIGIBLES</t>
  </si>
  <si>
    <t>total (€)</t>
  </si>
  <si>
    <r>
      <t xml:space="preserve">A- </t>
    </r>
    <r>
      <rPr>
        <b/>
        <u val="single"/>
        <sz val="20"/>
        <rFont val="Times New Roman"/>
        <family val="1"/>
      </rPr>
      <t>Personnel permanent de l'organisation</t>
    </r>
  </si>
  <si>
    <t>a) Catégorie A (chefs de projet, administrateurs, etc.)</t>
  </si>
  <si>
    <t xml:space="preserve">Fonction </t>
  </si>
  <si>
    <t>Nombre de personnes</t>
  </si>
  <si>
    <t>Nombre total de jours</t>
  </si>
  <si>
    <t>b) Catégorie B (assistants, comptables, etc.)</t>
  </si>
  <si>
    <t>Montant par jour (€)</t>
  </si>
  <si>
    <t>c) Catégorie C (secrétaires, etc.)</t>
  </si>
  <si>
    <r>
      <t xml:space="preserve">B- </t>
    </r>
    <r>
      <rPr>
        <b/>
        <u val="single"/>
        <sz val="20"/>
        <rFont val="Times New Roman"/>
        <family val="1"/>
      </rPr>
      <t>Personnes externes payées par l'organisation</t>
    </r>
  </si>
  <si>
    <t>Dépenses générales</t>
  </si>
  <si>
    <t>Montant (€)</t>
  </si>
  <si>
    <t>Fourniture de bureau</t>
  </si>
  <si>
    <t>Communication</t>
  </si>
  <si>
    <t>Frais postaux</t>
  </si>
  <si>
    <t>Assurances et taxes</t>
  </si>
  <si>
    <t>Electricité, gaz, eau, etc.</t>
  </si>
  <si>
    <t>Impression et publication</t>
  </si>
  <si>
    <t>Autres (veuillez spécifier)</t>
  </si>
  <si>
    <t>Conférences, séminaires, workshops, etc.</t>
  </si>
  <si>
    <t>Location de salle et équipement</t>
  </si>
  <si>
    <t>Honoraire interprétariat</t>
  </si>
  <si>
    <t>(honoraire: auditeurs, consultants, experts, artistes, conférencier, etc.)</t>
  </si>
  <si>
    <t xml:space="preserve">Frais de voyage et de séjour </t>
  </si>
  <si>
    <t>a) Frais de voyage</t>
  </si>
  <si>
    <t>Mode de transport</t>
  </si>
  <si>
    <t>Nbre total de voyages</t>
  </si>
  <si>
    <t>Coût moyen par voyage (€)</t>
  </si>
  <si>
    <t>b) Frais de séjour (logement et repas)</t>
  </si>
  <si>
    <t>Nbre total de jours</t>
  </si>
  <si>
    <t>Coût moyen par jour (€)</t>
  </si>
  <si>
    <t>B- Personnes externes payées par l'organisation</t>
  </si>
  <si>
    <t>N'insérez pas de coûts d'achat!</t>
  </si>
  <si>
    <t>a) Équipements</t>
  </si>
  <si>
    <t>b) Terrains</t>
  </si>
  <si>
    <t>c) Biens immobiliers</t>
  </si>
  <si>
    <t>Coût des activités sous-traitées</t>
  </si>
  <si>
    <t>Autres coûts éligibles</t>
  </si>
  <si>
    <t>N'utilisez pas cette section, s'il vous plaît !</t>
  </si>
  <si>
    <t>TOTAL DES COÛTS ÉLIGIBLES</t>
  </si>
  <si>
    <t>TOTAL SECTIONS 1 de7</t>
  </si>
  <si>
    <t>COÛTS INÉLIGIBLES</t>
  </si>
  <si>
    <t>Couts totaux de projets cofinancés par d'autres</t>
  </si>
  <si>
    <t>contributions de l'Union Européenne</t>
  </si>
  <si>
    <t xml:space="preserve">Budget prévisionnel </t>
  </si>
  <si>
    <t xml:space="preserve">Autres coûts non éligibles </t>
  </si>
  <si>
    <t xml:space="preserve">Coûts généralement non éligibles et coûts des projets qui ne sont pas </t>
  </si>
  <si>
    <t>l'objet d'une demande de subventions européennes</t>
  </si>
  <si>
    <t>RECETTES</t>
  </si>
  <si>
    <t>RECETTES ÉLIGIBLES</t>
  </si>
  <si>
    <t>Recettes</t>
  </si>
  <si>
    <t>prévisionnelles (€)</t>
  </si>
  <si>
    <t>Subvention de fonctionnement demandée</t>
  </si>
  <si>
    <t>(subvention demandée dans le cadre de la présente candidature)</t>
  </si>
  <si>
    <t xml:space="preserve">Contribution du candidat </t>
  </si>
  <si>
    <t>(y inclues les contributions d'autres organisations)</t>
  </si>
  <si>
    <t>Recettes directes escomptées du projet (à préciser)</t>
  </si>
  <si>
    <t>TOTAL DES RECETTES ÉLIGIBLES</t>
  </si>
  <si>
    <t>AUTRES RECETTES</t>
  </si>
  <si>
    <t>Autres subventions de l'Union Européenne (à préciser) pour des actions spécifiques</t>
  </si>
  <si>
    <t>Contribution du candidat à ces autres actions</t>
  </si>
  <si>
    <t>Recettes couvrant d'autres coûts non éligibles</t>
  </si>
  <si>
    <t xml:space="preserve"> À signer par la personne habilitée à engager juridiquement l'organisme candidat</t>
  </si>
  <si>
    <t>Je soussigné certifie que le budget</t>
  </si>
  <si>
    <t>de fonctionnement présenté est sincère et exact</t>
  </si>
  <si>
    <t>Nom:</t>
  </si>
  <si>
    <t>Fonction au sein de l'organisme candidat:</t>
  </si>
  <si>
    <t>Cachet officiel de l'organisme</t>
  </si>
  <si>
    <t xml:space="preserve"> VEUILLEZ INDIQUER LE(S) TAUX DE CHANGE UTILISÉ(S)</t>
  </si>
  <si>
    <t>Budget prévisionnelles</t>
  </si>
  <si>
    <t>(y compris les coûts estimés encourus dans les pays tiers)</t>
  </si>
  <si>
    <t>Location</t>
  </si>
  <si>
    <t>Amortissement</t>
  </si>
  <si>
    <t>Loyer, leasing, amortissement</t>
  </si>
  <si>
    <t>Total des dépenses encourues dans les pays tiers</t>
  </si>
  <si>
    <t>Activités sous-traitées inéligibles</t>
  </si>
  <si>
    <t>Dépenses encourues dans les pays tiers</t>
  </si>
  <si>
    <t>(y compris les coûts estimés encourus dans les pays tiers seulement pour leur montant éligible)</t>
  </si>
  <si>
    <t>(coûts se rapportent SEULEMENT à la partie éligible de la sous-traitance dans les pays tiers)</t>
  </si>
  <si>
    <t xml:space="preserve"> (Montant maximale éligible 50% de la subvention demandée)</t>
  </si>
  <si>
    <t>Coûts pour les pays tiers dépassant le seuil de 15%</t>
  </si>
  <si>
    <t>Le montant total ci-déclaré doit correspondre aux détails inclus dans les formulaire de la demande de subvention</t>
  </si>
  <si>
    <t>A signer lors de la soumission de la demande de subvention</t>
  </si>
  <si>
    <t>Prière de ne pas remplir cette colonne</t>
  </si>
  <si>
    <t xml:space="preserve"> Tous les montants doivent être indiqués en EUROS (€) - Veuillez justifier tout montant supérieur à €5,000 dans un document joint.</t>
  </si>
  <si>
    <t>Total des activités sous-traitées</t>
  </si>
  <si>
    <t>Inéligible Montant (€)</t>
  </si>
  <si>
    <t>Montant éligible en €</t>
  </si>
  <si>
    <t>Montant total de la sous-traitance par chapitre</t>
  </si>
  <si>
    <t>Total inéligible des activités sous-traitées</t>
  </si>
  <si>
    <r>
      <t xml:space="preserve">Chapitre 1 - </t>
    </r>
    <r>
      <rPr>
        <b/>
        <sz val="12"/>
        <rFont val="Times New Roman"/>
        <family val="1"/>
      </rPr>
      <t>Coûts du personnel</t>
    </r>
  </si>
  <si>
    <r>
      <t>Chapitre 2 -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Dépenses générales</t>
    </r>
  </si>
  <si>
    <r>
      <t>Chapitre 3</t>
    </r>
    <r>
      <rPr>
        <b/>
        <sz val="11"/>
        <rFont val="Times New Roman"/>
        <family val="1"/>
      </rPr>
      <t xml:space="preserve"> - </t>
    </r>
    <r>
      <rPr>
        <b/>
        <sz val="12"/>
        <rFont val="Times New Roman"/>
        <family val="1"/>
      </rPr>
      <t>Conférences, séminaires, workshops, etc.</t>
    </r>
  </si>
  <si>
    <r>
      <t>Chapitre 4 -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Frais des voyages et des Séjour</t>
    </r>
  </si>
  <si>
    <r>
      <t xml:space="preserve">Chapitre 5 - </t>
    </r>
    <r>
      <rPr>
        <b/>
        <sz val="11"/>
        <rFont val="Times New Roman"/>
        <family val="1"/>
      </rPr>
      <t>Loyer</t>
    </r>
    <r>
      <rPr>
        <b/>
        <sz val="12"/>
        <rFont val="Times New Roman"/>
        <family val="1"/>
      </rPr>
      <t>, leasing et amortissement</t>
    </r>
  </si>
  <si>
    <r>
      <t xml:space="preserve">Total des dépenses éligibles encourues dans les pays tiers                                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(Attention: montant limité au 15% du budget total des dépenses éligibles)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</si>
</sst>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B&quot;_-;\-* #,##0\ &quot;FB&quot;_-;_-* &quot;-&quot;\ &quot;FB&quot;_-;_-@_-"/>
    <numFmt numFmtId="165" formatCode="_-* #,##0\ _F_B_-;\-* #,##0\ _F_B_-;_-* &quot;-&quot;\ _F_B_-;_-@_-"/>
    <numFmt numFmtId="166" formatCode="_-* #,##0.00\ &quot;FB&quot;_-;\-* #,##0.00\ &quot;FB&quot;_-;_-* &quot;-&quot;??\ &quot;FB&quot;_-;_-@_-"/>
    <numFmt numFmtId="167" formatCode="_-* #,##0.00\ _F_B_-;\-* #,##0.00\ _F_B_-;_-* &quot;-&quot;??\ _F_B_-;_-@_-"/>
    <numFmt numFmtId="168" formatCode="dd\-mmm\-yy"/>
    <numFmt numFmtId="169" formatCode="#,##0.0"/>
    <numFmt numFmtId="170" formatCode="d/mm/yyyy;@"/>
    <numFmt numFmtId="171" formatCode="#,##0.0000"/>
    <numFmt numFmtId="172" formatCode="#,##0.00000"/>
    <numFmt numFmtId="173" formatCode="#,##0.0000000"/>
    <numFmt numFmtId="174" formatCode="dd/mm/yyyy"/>
    <numFmt numFmtId="175" formatCode="#,##0.000000000000000000000000000000000000"/>
  </numFmts>
  <fonts count="6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4"/>
      <name val="Times New Roman"/>
      <family val="1"/>
    </font>
    <font>
      <b/>
      <i/>
      <sz val="14"/>
      <color indexed="10"/>
      <name val="Times New Roman"/>
      <family val="1"/>
    </font>
    <font>
      <sz val="10"/>
      <color indexed="9"/>
      <name val="Times New Roman"/>
      <family val="0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0"/>
    </font>
    <font>
      <b/>
      <sz val="16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sz val="10"/>
      <color indexed="55"/>
      <name val="Times New Roman"/>
      <family val="0"/>
    </font>
    <font>
      <i/>
      <sz val="11"/>
      <name val="Times New Roman"/>
      <family val="1"/>
    </font>
    <font>
      <b/>
      <sz val="13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.5"/>
      <color indexed="10"/>
      <name val="Times New Roman"/>
      <family val="1"/>
    </font>
    <font>
      <sz val="20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5" fillId="2" borderId="1" xfId="0" applyNumberFormat="1" applyFont="1" applyFill="1" applyBorder="1" applyAlignment="1" applyProtection="1" quotePrefix="1">
      <alignment horizontal="center" vertical="center" wrapText="1"/>
      <protection/>
    </xf>
    <xf numFmtId="49" fontId="16" fillId="3" borderId="2" xfId="0" applyNumberFormat="1" applyFont="1" applyFill="1" applyBorder="1" applyAlignment="1" applyProtection="1">
      <alignment/>
      <protection locked="0"/>
    </xf>
    <xf numFmtId="3" fontId="16" fillId="3" borderId="2" xfId="0" applyNumberFormat="1" applyFont="1" applyFill="1" applyBorder="1" applyAlignment="1" applyProtection="1">
      <alignment/>
      <protection locked="0"/>
    </xf>
    <xf numFmtId="4" fontId="16" fillId="3" borderId="2" xfId="0" applyNumberFormat="1" applyFont="1" applyFill="1" applyBorder="1" applyAlignment="1" applyProtection="1">
      <alignment/>
      <protection locked="0"/>
    </xf>
    <xf numFmtId="4" fontId="16" fillId="3" borderId="2" xfId="0" applyNumberFormat="1" applyFont="1" applyFill="1" applyBorder="1" applyAlignment="1" applyProtection="1">
      <alignment/>
      <protection locked="0"/>
    </xf>
    <xf numFmtId="3" fontId="16" fillId="3" borderId="2" xfId="0" applyNumberFormat="1" applyFont="1" applyFill="1" applyBorder="1" applyAlignment="1" applyProtection="1">
      <alignment horizontal="right"/>
      <protection locked="0"/>
    </xf>
    <xf numFmtId="4" fontId="16" fillId="3" borderId="3" xfId="0" applyNumberFormat="1" applyFont="1" applyFill="1" applyBorder="1" applyAlignment="1" applyProtection="1">
      <alignment/>
      <protection locked="0"/>
    </xf>
    <xf numFmtId="4" fontId="16" fillId="3" borderId="4" xfId="0" applyNumberFormat="1" applyFont="1" applyFill="1" applyBorder="1" applyAlignment="1" applyProtection="1">
      <alignment/>
      <protection locked="0"/>
    </xf>
    <xf numFmtId="4" fontId="16" fillId="3" borderId="5" xfId="0" applyNumberFormat="1" applyFont="1" applyFill="1" applyBorder="1" applyAlignment="1" applyProtection="1" quotePrefix="1">
      <alignment horizontal="right"/>
      <protection locked="0"/>
    </xf>
    <xf numFmtId="4" fontId="16" fillId="3" borderId="2" xfId="0" applyNumberFormat="1" applyFont="1" applyFill="1" applyBorder="1" applyAlignment="1" applyProtection="1" quotePrefix="1">
      <alignment horizontal="right"/>
      <protection locked="0"/>
    </xf>
    <xf numFmtId="4" fontId="16" fillId="3" borderId="6" xfId="0" applyNumberFormat="1" applyFont="1" applyFill="1" applyBorder="1" applyAlignment="1" applyProtection="1" quotePrefix="1">
      <alignment horizontal="right"/>
      <protection locked="0"/>
    </xf>
    <xf numFmtId="4" fontId="23" fillId="0" borderId="6" xfId="0" applyNumberFormat="1" applyFont="1" applyFill="1" applyBorder="1" applyAlignment="1" applyProtection="1">
      <alignment horizontal="right" vertical="center"/>
      <protection/>
    </xf>
    <xf numFmtId="174" fontId="5" fillId="3" borderId="0" xfId="0" applyNumberFormat="1" applyFont="1" applyFill="1" applyBorder="1" applyAlignment="1" applyProtection="1">
      <alignment horizontal="center"/>
      <protection locked="0"/>
    </xf>
    <xf numFmtId="4" fontId="9" fillId="3" borderId="7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2" borderId="8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7" fillId="2" borderId="8" xfId="0" applyFont="1" applyFill="1" applyBorder="1" applyAlignment="1" applyProtection="1" quotePrefix="1">
      <alignment horizontal="left"/>
      <protection/>
    </xf>
    <xf numFmtId="0" fontId="51" fillId="2" borderId="0" xfId="0" applyFont="1" applyFill="1" applyBorder="1" applyAlignment="1" applyProtection="1">
      <alignment horizontal="right"/>
      <protection/>
    </xf>
    <xf numFmtId="0" fontId="5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9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170" fontId="5" fillId="2" borderId="10" xfId="0" applyNumberFormat="1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  <xf numFmtId="15" fontId="5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168" fontId="5" fillId="2" borderId="0" xfId="0" applyNumberFormat="1" applyFont="1" applyFill="1" applyBorder="1" applyAlignment="1" applyProtection="1">
      <alignment horizontal="left" vertical="center"/>
      <protection/>
    </xf>
    <xf numFmtId="15" fontId="0" fillId="2" borderId="0" xfId="0" applyNumberForma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" fillId="4" borderId="12" xfId="0" applyFont="1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4" borderId="13" xfId="0" applyFont="1" applyFill="1" applyBorder="1" applyAlignment="1" applyProtection="1">
      <alignment horizontal="centerContinuous"/>
      <protection/>
    </xf>
    <xf numFmtId="14" fontId="0" fillId="2" borderId="0" xfId="0" applyNumberFormat="1" applyFill="1" applyAlignment="1" applyProtection="1">
      <alignment horizontal="left"/>
      <protection/>
    </xf>
    <xf numFmtId="0" fontId="1" fillId="4" borderId="6" xfId="0" applyFont="1" applyFill="1" applyBorder="1" applyAlignment="1" applyProtection="1">
      <alignment horizontal="centerContinuous"/>
      <protection/>
    </xf>
    <xf numFmtId="0" fontId="0" fillId="2" borderId="0" xfId="0" applyNumberForma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centerContinuous" vertical="center"/>
      <protection/>
    </xf>
    <xf numFmtId="0" fontId="1" fillId="4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11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Alignment="1" applyProtection="1">
      <alignment/>
      <protection/>
    </xf>
    <xf numFmtId="0" fontId="7" fillId="2" borderId="0" xfId="0" applyFont="1" applyFill="1" applyAlignment="1" applyProtection="1" quotePrefix="1">
      <alignment horizontal="left"/>
      <protection/>
    </xf>
    <xf numFmtId="49" fontId="12" fillId="2" borderId="0" xfId="0" applyNumberFormat="1" applyFont="1" applyFill="1" applyAlignment="1" applyProtection="1">
      <alignment horizontal="left" vertical="center"/>
      <protection/>
    </xf>
    <xf numFmtId="49" fontId="14" fillId="2" borderId="0" xfId="0" applyNumberFormat="1" applyFont="1" applyFill="1" applyAlignment="1" applyProtection="1">
      <alignment horizontal="left" vertical="center"/>
      <protection/>
    </xf>
    <xf numFmtId="49" fontId="15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 horizontal="centerContinuous"/>
      <protection/>
    </xf>
    <xf numFmtId="0" fontId="0" fillId="4" borderId="13" xfId="0" applyFill="1" applyBorder="1" applyAlignment="1" applyProtection="1">
      <alignment horizontal="centerContinuous"/>
      <protection/>
    </xf>
    <xf numFmtId="0" fontId="0" fillId="4" borderId="15" xfId="0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 quotePrefix="1">
      <alignment horizontal="centerContinuous"/>
      <protection/>
    </xf>
    <xf numFmtId="49" fontId="9" fillId="2" borderId="0" xfId="0" applyNumberFormat="1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Continuous"/>
      <protection/>
    </xf>
    <xf numFmtId="0" fontId="0" fillId="4" borderId="12" xfId="0" applyFill="1" applyBorder="1" applyAlignment="1" applyProtection="1">
      <alignment horizontal="centerContinuous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4" fontId="16" fillId="0" borderId="2" xfId="0" applyNumberFormat="1" applyFont="1" applyBorder="1" applyAlignment="1" applyProtection="1">
      <alignment/>
      <protection/>
    </xf>
    <xf numFmtId="49" fontId="17" fillId="2" borderId="0" xfId="0" applyNumberFormat="1" applyFont="1" applyFill="1" applyAlignment="1" applyProtection="1">
      <alignment horizontal="left"/>
      <protection/>
    </xf>
    <xf numFmtId="49" fontId="17" fillId="2" borderId="0" xfId="0" applyNumberFormat="1" applyFont="1" applyFill="1" applyBorder="1" applyAlignment="1" applyProtection="1">
      <alignment horizontal="right"/>
      <protection/>
    </xf>
    <xf numFmtId="0" fontId="16" fillId="4" borderId="13" xfId="0" applyFont="1" applyFill="1" applyBorder="1" applyAlignment="1" applyProtection="1">
      <alignment horizontal="centerContinuous"/>
      <protection/>
    </xf>
    <xf numFmtId="49" fontId="16" fillId="4" borderId="13" xfId="0" applyNumberFormat="1" applyFont="1" applyFill="1" applyBorder="1" applyAlignment="1" applyProtection="1">
      <alignment horizontal="centerContinuous"/>
      <protection/>
    </xf>
    <xf numFmtId="0" fontId="16" fillId="4" borderId="15" xfId="0" applyFont="1" applyFill="1" applyBorder="1" applyAlignment="1" applyProtection="1">
      <alignment horizontal="centerContinuous"/>
      <protection/>
    </xf>
    <xf numFmtId="0" fontId="16" fillId="2" borderId="0" xfId="0" applyFont="1" applyFill="1" applyBorder="1" applyAlignment="1" applyProtection="1" quotePrefix="1">
      <alignment horizontal="right"/>
      <protection/>
    </xf>
    <xf numFmtId="3" fontId="7" fillId="0" borderId="2" xfId="0" applyNumberFormat="1" applyFont="1" applyBorder="1" applyAlignment="1" applyProtection="1">
      <alignment/>
      <protection/>
    </xf>
    <xf numFmtId="169" fontId="7" fillId="0" borderId="2" xfId="0" applyNumberFormat="1" applyFont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16" xfId="0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3" fontId="16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 quotePrefix="1">
      <alignment horizontal="left"/>
      <protection/>
    </xf>
    <xf numFmtId="4" fontId="16" fillId="2" borderId="0" xfId="0" applyNumberFormat="1" applyFont="1" applyFill="1" applyBorder="1" applyAlignment="1" applyProtection="1">
      <alignment horizontal="right"/>
      <protection/>
    </xf>
    <xf numFmtId="4" fontId="16" fillId="4" borderId="12" xfId="0" applyNumberFormat="1" applyFont="1" applyFill="1" applyBorder="1" applyAlignment="1" applyProtection="1">
      <alignment horizontal="right"/>
      <protection/>
    </xf>
    <xf numFmtId="0" fontId="18" fillId="2" borderId="0" xfId="0" applyFont="1" applyFill="1" applyAlignment="1" applyProtection="1" quotePrefix="1">
      <alignment horizontal="left"/>
      <protection/>
    </xf>
    <xf numFmtId="49" fontId="16" fillId="4" borderId="15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/>
      <protection/>
    </xf>
    <xf numFmtId="0" fontId="19" fillId="2" borderId="0" xfId="0" applyFont="1" applyFill="1" applyBorder="1" applyAlignment="1" applyProtection="1" quotePrefix="1">
      <alignment horizontal="centerContinuous"/>
      <protection/>
    </xf>
    <xf numFmtId="0" fontId="19" fillId="4" borderId="13" xfId="0" applyFont="1" applyFill="1" applyBorder="1" applyAlignment="1" applyProtection="1" quotePrefix="1">
      <alignment horizontal="centerContinuous"/>
      <protection/>
    </xf>
    <xf numFmtId="0" fontId="19" fillId="2" borderId="0" xfId="0" applyFont="1" applyFill="1" applyBorder="1" applyAlignment="1" applyProtection="1">
      <alignment horizontal="centerContinuous"/>
      <protection/>
    </xf>
    <xf numFmtId="0" fontId="19" fillId="4" borderId="13" xfId="0" applyFont="1" applyFill="1" applyBorder="1" applyAlignment="1" applyProtection="1">
      <alignment horizontal="centerContinuous"/>
      <protection/>
    </xf>
    <xf numFmtId="49" fontId="16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0" fillId="2" borderId="0" xfId="0" applyFill="1" applyBorder="1" applyAlignment="1" applyProtection="1">
      <alignment horizontal="right"/>
      <protection/>
    </xf>
    <xf numFmtId="0" fontId="0" fillId="4" borderId="18" xfId="0" applyFill="1" applyBorder="1" applyAlignment="1" applyProtection="1">
      <alignment horizontal="right"/>
      <protection/>
    </xf>
    <xf numFmtId="0" fontId="0" fillId="2" borderId="0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right"/>
      <protection/>
    </xf>
    <xf numFmtId="0" fontId="16" fillId="0" borderId="0" xfId="0" applyFont="1" applyBorder="1" applyAlignment="1" applyProtection="1" quotePrefix="1">
      <alignment horizontal="right"/>
      <protection/>
    </xf>
    <xf numFmtId="4" fontId="0" fillId="0" borderId="19" xfId="22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4" fontId="0" fillId="2" borderId="0" xfId="0" applyNumberFormat="1" applyFill="1" applyBorder="1" applyAlignment="1" applyProtection="1">
      <alignment horizontal="right"/>
      <protection/>
    </xf>
    <xf numFmtId="4" fontId="0" fillId="4" borderId="13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19" fillId="2" borderId="0" xfId="0" applyNumberFormat="1" applyFont="1" applyFill="1" applyBorder="1" applyAlignment="1" applyProtection="1" quotePrefix="1">
      <alignment horizontal="right"/>
      <protection/>
    </xf>
    <xf numFmtId="4" fontId="19" fillId="4" borderId="13" xfId="0" applyNumberFormat="1" applyFont="1" applyFill="1" applyBorder="1" applyAlignment="1" applyProtection="1" quotePrefix="1">
      <alignment horizontal="right"/>
      <protection/>
    </xf>
    <xf numFmtId="0" fontId="1" fillId="2" borderId="0" xfId="0" applyFont="1" applyFill="1" applyAlignment="1" applyProtection="1" quotePrefix="1">
      <alignment horizontal="left"/>
      <protection/>
    </xf>
    <xf numFmtId="49" fontId="7" fillId="2" borderId="0" xfId="0" applyNumberFormat="1" applyFont="1" applyFill="1" applyAlignment="1" applyProtection="1" quotePrefix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7" fillId="2" borderId="1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17" xfId="0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/>
      <protection/>
    </xf>
    <xf numFmtId="0" fontId="19" fillId="4" borderId="13" xfId="0" applyFont="1" applyFill="1" applyBorder="1" applyAlignment="1" applyProtection="1">
      <alignment horizontal="center"/>
      <protection/>
    </xf>
    <xf numFmtId="4" fontId="17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 quotePrefix="1">
      <alignment horizontal="left"/>
      <protection/>
    </xf>
    <xf numFmtId="4" fontId="16" fillId="2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4" borderId="15" xfId="0" applyNumberFormat="1" applyFont="1" applyFill="1" applyBorder="1" applyAlignment="1" applyProtection="1">
      <alignment horizontal="right"/>
      <protection/>
    </xf>
    <xf numFmtId="0" fontId="4" fillId="2" borderId="20" xfId="0" applyFont="1" applyFill="1" applyBorder="1" applyAlignment="1" applyProtection="1">
      <alignment horizontal="left"/>
      <protection/>
    </xf>
    <xf numFmtId="0" fontId="0" fillId="2" borderId="21" xfId="0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left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4" fontId="0" fillId="4" borderId="12" xfId="0" applyNumberFormat="1" applyFill="1" applyBorder="1" applyAlignment="1" applyProtection="1">
      <alignment horizontal="right"/>
      <protection/>
    </xf>
    <xf numFmtId="49" fontId="9" fillId="2" borderId="0" xfId="0" applyNumberFormat="1" applyFont="1" applyFill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/>
      <protection/>
    </xf>
    <xf numFmtId="49" fontId="15" fillId="2" borderId="0" xfId="0" applyNumberFormat="1" applyFont="1" applyFill="1" applyAlignment="1" applyProtection="1">
      <alignment vertical="center"/>
      <protection/>
    </xf>
    <xf numFmtId="49" fontId="0" fillId="2" borderId="0" xfId="0" applyNumberFormat="1" applyFill="1" applyAlignment="1" applyProtection="1">
      <alignment vertical="center"/>
      <protection/>
    </xf>
    <xf numFmtId="4" fontId="0" fillId="2" borderId="0" xfId="0" applyNumberFormat="1" applyFill="1" applyAlignment="1" applyProtection="1">
      <alignment horizontal="right"/>
      <protection/>
    </xf>
    <xf numFmtId="49" fontId="7" fillId="2" borderId="0" xfId="0" applyNumberFormat="1" applyFont="1" applyFill="1" applyAlignment="1" applyProtection="1">
      <alignment horizontal="left" vertical="center"/>
      <protection/>
    </xf>
    <xf numFmtId="49" fontId="16" fillId="2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Continuous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4" fontId="0" fillId="2" borderId="0" xfId="0" applyNumberFormat="1" applyFill="1" applyBorder="1" applyAlignment="1" applyProtection="1">
      <alignment horizontal="centerContinuous"/>
      <protection/>
    </xf>
    <xf numFmtId="4" fontId="0" fillId="4" borderId="13" xfId="0" applyNumberFormat="1" applyFill="1" applyBorder="1" applyAlignment="1" applyProtection="1">
      <alignment horizontal="centerContinuous"/>
      <protection/>
    </xf>
    <xf numFmtId="4" fontId="16" fillId="2" borderId="2" xfId="0" applyNumberFormat="1" applyFont="1" applyFill="1" applyBorder="1" applyAlignment="1" applyProtection="1" quotePrefix="1">
      <alignment horizontal="right"/>
      <protection/>
    </xf>
    <xf numFmtId="4" fontId="16" fillId="4" borderId="13" xfId="0" applyNumberFormat="1" applyFont="1" applyFill="1" applyBorder="1" applyAlignment="1" applyProtection="1">
      <alignment horizontal="centerContinuous"/>
      <protection/>
    </xf>
    <xf numFmtId="4" fontId="16" fillId="4" borderId="15" xfId="0" applyNumberFormat="1" applyFont="1" applyFill="1" applyBorder="1" applyAlignment="1" applyProtection="1">
      <alignment horizontal="centerContinuous"/>
      <protection/>
    </xf>
    <xf numFmtId="169" fontId="7" fillId="2" borderId="2" xfId="0" applyNumberFormat="1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horizontal="left"/>
      <protection/>
    </xf>
    <xf numFmtId="0" fontId="16" fillId="2" borderId="2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/>
      <protection/>
    </xf>
    <xf numFmtId="4" fontId="16" fillId="2" borderId="14" xfId="0" applyNumberFormat="1" applyFont="1" applyFill="1" applyBorder="1" applyAlignment="1" applyProtection="1" quotePrefix="1">
      <alignment horizontal="right"/>
      <protection/>
    </xf>
    <xf numFmtId="4" fontId="16" fillId="4" borderId="13" xfId="0" applyNumberFormat="1" applyFont="1" applyFill="1" applyBorder="1" applyAlignment="1" applyProtection="1">
      <alignment horizontal="right"/>
      <protection/>
    </xf>
    <xf numFmtId="169" fontId="7" fillId="2" borderId="22" xfId="0" applyNumberFormat="1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16" fillId="2" borderId="23" xfId="0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left"/>
      <protection/>
    </xf>
    <xf numFmtId="4" fontId="16" fillId="4" borderId="18" xfId="0" applyNumberFormat="1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4" fontId="1" fillId="2" borderId="0" xfId="0" applyNumberFormat="1" applyFont="1" applyFill="1" applyBorder="1" applyAlignment="1" applyProtection="1" quotePrefix="1">
      <alignment horizontal="left" wrapText="1"/>
      <protection/>
    </xf>
    <xf numFmtId="10" fontId="5" fillId="2" borderId="0" xfId="0" applyNumberFormat="1" applyFont="1" applyFill="1" applyBorder="1" applyAlignment="1" applyProtection="1">
      <alignment horizontal="right"/>
      <protection/>
    </xf>
    <xf numFmtId="0" fontId="21" fillId="2" borderId="2" xfId="0" applyFont="1" applyFill="1" applyBorder="1" applyAlignment="1" applyProtection="1">
      <alignment horizontal="center" vertical="center" wrapText="1"/>
      <protection/>
    </xf>
    <xf numFmtId="4" fontId="16" fillId="2" borderId="2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ill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0" fillId="2" borderId="0" xfId="0" applyNumberFormat="1" applyFill="1" applyAlignment="1" applyProtection="1">
      <alignment/>
      <protection/>
    </xf>
    <xf numFmtId="4" fontId="0" fillId="2" borderId="0" xfId="0" applyNumberFormat="1" applyFill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8" fillId="2" borderId="1" xfId="0" applyFont="1" applyFill="1" applyBorder="1" applyAlignment="1" applyProtection="1" quotePrefix="1">
      <alignment horizontal="centerContinuous"/>
      <protection/>
    </xf>
    <xf numFmtId="49" fontId="22" fillId="2" borderId="0" xfId="0" applyNumberFormat="1" applyFont="1" applyFill="1" applyAlignment="1" applyProtection="1">
      <alignment horizontal="left"/>
      <protection/>
    </xf>
    <xf numFmtId="0" fontId="5" fillId="5" borderId="2" xfId="0" applyFont="1" applyFill="1" applyBorder="1" applyAlignment="1" applyProtection="1">
      <alignment horizontal="center" vertical="center"/>
      <protection/>
    </xf>
    <xf numFmtId="4" fontId="16" fillId="0" borderId="3" xfId="0" applyNumberFormat="1" applyFont="1" applyBorder="1" applyAlignment="1" applyProtection="1">
      <alignment horizontal="right"/>
      <protection/>
    </xf>
    <xf numFmtId="4" fontId="16" fillId="0" borderId="4" xfId="0" applyNumberFormat="1" applyFont="1" applyBorder="1" applyAlignment="1" applyProtection="1">
      <alignment horizontal="right"/>
      <protection/>
    </xf>
    <xf numFmtId="4" fontId="16" fillId="0" borderId="5" xfId="0" applyNumberFormat="1" applyFont="1" applyBorder="1" applyAlignment="1" applyProtection="1" quotePrefix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4" fontId="16" fillId="2" borderId="24" xfId="0" applyNumberFormat="1" applyFont="1" applyFill="1" applyBorder="1" applyAlignment="1" applyProtection="1" quotePrefix="1">
      <alignment horizontal="right"/>
      <protection/>
    </xf>
    <xf numFmtId="4" fontId="16" fillId="0" borderId="24" xfId="0" applyNumberFormat="1" applyFont="1" applyBorder="1" applyAlignment="1" applyProtection="1" quotePrefix="1">
      <alignment horizontal="right"/>
      <protection/>
    </xf>
    <xf numFmtId="49" fontId="17" fillId="2" borderId="0" xfId="0" applyNumberFormat="1" applyFont="1" applyFill="1" applyBorder="1" applyAlignment="1" applyProtection="1">
      <alignment horizontal="left"/>
      <protection/>
    </xf>
    <xf numFmtId="49" fontId="8" fillId="2" borderId="0" xfId="0" applyNumberFormat="1" applyFont="1" applyFill="1" applyBorder="1" applyAlignment="1" applyProtection="1">
      <alignment horizontal="right"/>
      <protection/>
    </xf>
    <xf numFmtId="0" fontId="16" fillId="4" borderId="13" xfId="0" applyNumberFormat="1" applyFont="1" applyFill="1" applyBorder="1" applyAlignment="1" applyProtection="1">
      <alignment horizontal="centerContinuous"/>
      <protection/>
    </xf>
    <xf numFmtId="4" fontId="4" fillId="2" borderId="0" xfId="0" applyNumberFormat="1" applyFont="1" applyFill="1" applyBorder="1" applyAlignment="1" applyProtection="1">
      <alignment horizontal="center" vertical="center" wrapText="1"/>
      <protection/>
    </xf>
    <xf numFmtId="4" fontId="0" fillId="4" borderId="13" xfId="0" applyNumberFormat="1" applyFill="1" applyBorder="1" applyAlignment="1" applyProtection="1">
      <alignment horizontal="right" wrapText="1"/>
      <protection/>
    </xf>
    <xf numFmtId="4" fontId="0" fillId="2" borderId="0" xfId="0" applyNumberFormat="1" applyFill="1" applyBorder="1" applyAlignment="1" applyProtection="1">
      <alignment horizontal="right" wrapText="1"/>
      <protection/>
    </xf>
    <xf numFmtId="49" fontId="31" fillId="2" borderId="0" xfId="0" applyNumberFormat="1" applyFont="1" applyFill="1" applyAlignment="1" applyProtection="1">
      <alignment vertical="center"/>
      <protection/>
    </xf>
    <xf numFmtId="4" fontId="4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6" fillId="2" borderId="2" xfId="0" applyNumberFormat="1" applyFont="1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4" fontId="7" fillId="2" borderId="2" xfId="0" applyNumberFormat="1" applyFont="1" applyFill="1" applyBorder="1" applyAlignment="1" applyProtection="1">
      <alignment/>
      <protection/>
    </xf>
    <xf numFmtId="4" fontId="0" fillId="4" borderId="15" xfId="0" applyNumberFormat="1" applyFill="1" applyBorder="1" applyAlignment="1" applyProtection="1">
      <alignment horizontal="right" wrapText="1"/>
      <protection/>
    </xf>
    <xf numFmtId="4" fontId="0" fillId="2" borderId="1" xfId="0" applyNumberFormat="1" applyFill="1" applyBorder="1" applyAlignment="1" applyProtection="1">
      <alignment horizontal="right" wrapText="1"/>
      <protection/>
    </xf>
    <xf numFmtId="0" fontId="1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4" fontId="0" fillId="4" borderId="12" xfId="0" applyNumberFormat="1" applyFill="1" applyBorder="1" applyAlignment="1" applyProtection="1">
      <alignment horizontal="right" wrapText="1"/>
      <protection/>
    </xf>
    <xf numFmtId="4" fontId="5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4" fontId="5" fillId="4" borderId="13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23" fillId="0" borderId="2" xfId="0" applyNumberFormat="1" applyFont="1" applyBorder="1" applyAlignment="1" applyProtection="1">
      <alignment horizontal="right" vertical="center"/>
      <protection/>
    </xf>
    <xf numFmtId="4" fontId="4" fillId="0" borderId="13" xfId="21" applyNumberFormat="1" applyFont="1" applyBorder="1" applyAlignment="1" applyProtection="1">
      <alignment horizontal="right" vertical="center"/>
      <protection/>
    </xf>
    <xf numFmtId="4" fontId="47" fillId="2" borderId="13" xfId="22" applyNumberFormat="1" applyFont="1" applyFill="1" applyBorder="1" applyAlignment="1" applyProtection="1">
      <alignment horizontal="right" vertical="center"/>
      <protection/>
    </xf>
    <xf numFmtId="0" fontId="14" fillId="2" borderId="0" xfId="21" applyFont="1" applyFill="1" applyBorder="1" applyProtection="1">
      <alignment/>
      <protection/>
    </xf>
    <xf numFmtId="0" fontId="14" fillId="2" borderId="0" xfId="22" applyFont="1" applyFill="1" applyBorder="1" applyProtection="1">
      <alignment/>
      <protection/>
    </xf>
    <xf numFmtId="0" fontId="1" fillId="2" borderId="0" xfId="22" applyFont="1" applyFill="1" applyBorder="1" applyProtection="1">
      <alignment/>
      <protection/>
    </xf>
    <xf numFmtId="4" fontId="1" fillId="2" borderId="0" xfId="22" applyNumberFormat="1" applyFont="1" applyFill="1" applyBorder="1" applyAlignment="1" applyProtection="1">
      <alignment horizontal="left"/>
      <protection/>
    </xf>
    <xf numFmtId="10" fontId="16" fillId="2" borderId="0" xfId="21" applyNumberFormat="1" applyFont="1" applyFill="1" applyBorder="1" applyAlignment="1" applyProtection="1">
      <alignment horizontal="right"/>
      <protection/>
    </xf>
    <xf numFmtId="10" fontId="49" fillId="2" borderId="25" xfId="0" applyNumberFormat="1" applyFont="1" applyFill="1" applyBorder="1" applyAlignment="1" applyProtection="1">
      <alignment horizontal="right" vertical="center"/>
      <protection/>
    </xf>
    <xf numFmtId="4" fontId="4" fillId="0" borderId="19" xfId="21" applyNumberFormat="1" applyFont="1" applyBorder="1" applyAlignment="1" applyProtection="1">
      <alignment horizontal="right" vertical="center"/>
      <protection/>
    </xf>
    <xf numFmtId="4" fontId="23" fillId="0" borderId="7" xfId="0" applyNumberFormat="1" applyFont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8" fillId="4" borderId="13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 horizontal="right"/>
      <protection/>
    </xf>
    <xf numFmtId="49" fontId="26" fillId="2" borderId="0" xfId="0" applyNumberFormat="1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/>
      <protection/>
    </xf>
    <xf numFmtId="4" fontId="16" fillId="2" borderId="13" xfId="0" applyNumberFormat="1" applyFont="1" applyFill="1" applyBorder="1" applyAlignment="1" applyProtection="1">
      <alignment/>
      <protection/>
    </xf>
    <xf numFmtId="4" fontId="7" fillId="2" borderId="13" xfId="0" applyNumberFormat="1" applyFont="1" applyFill="1" applyBorder="1" applyAlignment="1" applyProtection="1">
      <alignment/>
      <protection/>
    </xf>
    <xf numFmtId="0" fontId="8" fillId="4" borderId="15" xfId="0" applyNumberFormat="1" applyFont="1" applyFill="1" applyBorder="1" applyAlignment="1" applyProtection="1">
      <alignment horizontal="right"/>
      <protection/>
    </xf>
    <xf numFmtId="4" fontId="0" fillId="4" borderId="18" xfId="0" applyNumberForma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horizontal="center"/>
      <protection/>
    </xf>
    <xf numFmtId="4" fontId="7" fillId="2" borderId="0" xfId="0" applyNumberFormat="1" applyFont="1" applyFill="1" applyBorder="1" applyAlignment="1" applyProtection="1" quotePrefix="1">
      <alignment horizontal="right"/>
      <protection/>
    </xf>
    <xf numFmtId="0" fontId="0" fillId="4" borderId="13" xfId="0" applyFill="1" applyBorder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14" fillId="0" borderId="7" xfId="0" applyNumberFormat="1" applyFont="1" applyBorder="1" applyAlignment="1" applyProtection="1">
      <alignment horizontal="right" vertical="center"/>
      <protection/>
    </xf>
    <xf numFmtId="0" fontId="43" fillId="2" borderId="0" xfId="0" applyFont="1" applyFill="1" applyBorder="1" applyAlignment="1" applyProtection="1">
      <alignment/>
      <protection/>
    </xf>
    <xf numFmtId="0" fontId="43" fillId="2" borderId="24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 applyProtection="1">
      <alignment horizontal="left"/>
      <protection/>
    </xf>
    <xf numFmtId="4" fontId="48" fillId="2" borderId="0" xfId="0" applyNumberFormat="1" applyFont="1" applyFill="1" applyBorder="1" applyAlignment="1" applyProtection="1">
      <alignment horizontal="right"/>
      <protection/>
    </xf>
    <xf numFmtId="49" fontId="12" fillId="2" borderId="0" xfId="0" applyNumberFormat="1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49" fontId="7" fillId="2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ill="1" applyBorder="1" applyAlignment="1" applyProtection="1">
      <alignment/>
      <protection/>
    </xf>
    <xf numFmtId="49" fontId="16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10" fontId="7" fillId="2" borderId="0" xfId="0" applyNumberFormat="1" applyFont="1" applyFill="1" applyBorder="1" applyAlignment="1" applyProtection="1">
      <alignment horizontal="right"/>
      <protection/>
    </xf>
    <xf numFmtId="10" fontId="5" fillId="0" borderId="7" xfId="0" applyNumberFormat="1" applyFont="1" applyFill="1" applyBorder="1" applyAlignment="1" applyProtection="1">
      <alignment horizontal="right"/>
      <protection/>
    </xf>
    <xf numFmtId="4" fontId="0" fillId="2" borderId="0" xfId="0" applyNumberFormat="1" applyFill="1" applyBorder="1" applyAlignment="1" applyProtection="1">
      <alignment/>
      <protection/>
    </xf>
    <xf numFmtId="0" fontId="45" fillId="2" borderId="0" xfId="0" applyFont="1" applyFill="1" applyBorder="1" applyAlignment="1" applyProtection="1">
      <alignment horizontal="right"/>
      <protection/>
    </xf>
    <xf numFmtId="10" fontId="1" fillId="2" borderId="0" xfId="0" applyNumberFormat="1" applyFont="1" applyFill="1" applyBorder="1" applyAlignment="1" applyProtection="1">
      <alignment horizontal="right"/>
      <protection/>
    </xf>
    <xf numFmtId="0" fontId="0" fillId="4" borderId="13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16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4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/>
      <protection/>
    </xf>
    <xf numFmtId="0" fontId="30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/>
      <protection/>
    </xf>
    <xf numFmtId="4" fontId="16" fillId="2" borderId="0" xfId="0" applyNumberFormat="1" applyFont="1" applyFill="1" applyBorder="1" applyAlignment="1" applyProtection="1" quotePrefix="1">
      <alignment horizontal="right"/>
      <protection/>
    </xf>
    <xf numFmtId="4" fontId="1" fillId="2" borderId="0" xfId="0" applyNumberFormat="1" applyFont="1" applyFill="1" applyBorder="1" applyAlignment="1" applyProtection="1">
      <alignment horizontal="right"/>
      <protection/>
    </xf>
    <xf numFmtId="4" fontId="44" fillId="2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49" fontId="26" fillId="2" borderId="0" xfId="0" applyNumberFormat="1" applyFont="1" applyFill="1" applyAlignment="1" applyProtection="1">
      <alignment horizontal="left" vertical="center"/>
      <protection/>
    </xf>
    <xf numFmtId="0" fontId="0" fillId="4" borderId="15" xfId="0" applyNumberFormat="1" applyFont="1" applyFill="1" applyBorder="1" applyAlignment="1" applyProtection="1">
      <alignment vertical="top"/>
      <protection/>
    </xf>
    <xf numFmtId="4" fontId="6" fillId="4" borderId="12" xfId="0" applyNumberFormat="1" applyFont="1" applyFill="1" applyBorder="1" applyAlignment="1" applyProtection="1">
      <alignment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/>
      <protection/>
    </xf>
    <xf numFmtId="10" fontId="50" fillId="2" borderId="26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33" fillId="2" borderId="20" xfId="0" applyFont="1" applyFill="1" applyBorder="1" applyAlignment="1" applyProtection="1">
      <alignment/>
      <protection/>
    </xf>
    <xf numFmtId="0" fontId="33" fillId="2" borderId="24" xfId="0" applyFont="1" applyFill="1" applyBorder="1" applyAlignment="1" applyProtection="1">
      <alignment/>
      <protection/>
    </xf>
    <xf numFmtId="0" fontId="34" fillId="2" borderId="24" xfId="0" applyFont="1" applyFill="1" applyBorder="1" applyAlignment="1" applyProtection="1">
      <alignment/>
      <protection/>
    </xf>
    <xf numFmtId="0" fontId="35" fillId="2" borderId="24" xfId="0" applyFont="1" applyFill="1" applyBorder="1" applyAlignment="1" applyProtection="1">
      <alignment/>
      <protection/>
    </xf>
    <xf numFmtId="0" fontId="36" fillId="2" borderId="21" xfId="0" applyFont="1" applyFill="1" applyBorder="1" applyAlignment="1" applyProtection="1">
      <alignment horizontal="centerContinuous"/>
      <protection/>
    </xf>
    <xf numFmtId="0" fontId="36" fillId="2" borderId="20" xfId="0" applyFont="1" applyFill="1" applyBorder="1" applyAlignment="1" applyProtection="1">
      <alignment horizontal="centerContinuous"/>
      <protection/>
    </xf>
    <xf numFmtId="0" fontId="36" fillId="2" borderId="24" xfId="0" applyFont="1" applyFill="1" applyBorder="1" applyAlignment="1" applyProtection="1">
      <alignment/>
      <protection/>
    </xf>
    <xf numFmtId="0" fontId="36" fillId="2" borderId="21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38" fillId="2" borderId="0" xfId="0" applyNumberFormat="1" applyFont="1" applyFill="1" applyBorder="1" applyAlignment="1" applyProtection="1">
      <alignment horizontal="center"/>
      <protection/>
    </xf>
    <xf numFmtId="49" fontId="39" fillId="2" borderId="0" xfId="0" applyNumberFormat="1" applyFont="1" applyFill="1" applyBorder="1" applyAlignment="1" applyProtection="1">
      <alignment/>
      <protection/>
    </xf>
    <xf numFmtId="0" fontId="39" fillId="2" borderId="27" xfId="0" applyFont="1" applyFill="1" applyBorder="1" applyAlignment="1" applyProtection="1">
      <alignment horizontal="left"/>
      <protection/>
    </xf>
    <xf numFmtId="0" fontId="36" fillId="2" borderId="8" xfId="0" applyFont="1" applyFill="1" applyBorder="1" applyAlignment="1" applyProtection="1">
      <alignment horizontal="centerContinuous"/>
      <protection/>
    </xf>
    <xf numFmtId="0" fontId="36" fillId="2" borderId="0" xfId="0" applyFont="1" applyFill="1" applyBorder="1" applyAlignment="1" applyProtection="1">
      <alignment/>
      <protection/>
    </xf>
    <xf numFmtId="0" fontId="36" fillId="2" borderId="27" xfId="0" applyFont="1" applyFill="1" applyBorder="1" applyAlignment="1" applyProtection="1">
      <alignment/>
      <protection/>
    </xf>
    <xf numFmtId="49" fontId="38" fillId="2" borderId="8" xfId="0" applyNumberFormat="1" applyFont="1" applyFill="1" applyBorder="1" applyAlignment="1" applyProtection="1">
      <alignment horizontal="left"/>
      <protection/>
    </xf>
    <xf numFmtId="0" fontId="36" fillId="2" borderId="27" xfId="0" applyFont="1" applyFill="1" applyBorder="1" applyAlignment="1" applyProtection="1">
      <alignment horizontal="centerContinuous"/>
      <protection/>
    </xf>
    <xf numFmtId="49" fontId="40" fillId="2" borderId="8" xfId="0" applyNumberFormat="1" applyFont="1" applyFill="1" applyBorder="1" applyAlignment="1" applyProtection="1">
      <alignment/>
      <protection/>
    </xf>
    <xf numFmtId="49" fontId="39" fillId="2" borderId="8" xfId="0" applyNumberFormat="1" applyFont="1" applyFill="1" applyBorder="1" applyAlignment="1" applyProtection="1">
      <alignment/>
      <protection/>
    </xf>
    <xf numFmtId="49" fontId="40" fillId="2" borderId="8" xfId="0" applyNumberFormat="1" applyFont="1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9" fontId="39" fillId="2" borderId="27" xfId="0" applyNumberFormat="1" applyFont="1" applyFill="1" applyBorder="1" applyAlignment="1" applyProtection="1">
      <alignment/>
      <protection/>
    </xf>
    <xf numFmtId="49" fontId="39" fillId="2" borderId="9" xfId="0" applyNumberFormat="1" applyFont="1" applyFill="1" applyBorder="1" applyAlignment="1" applyProtection="1">
      <alignment/>
      <protection/>
    </xf>
    <xf numFmtId="49" fontId="39" fillId="2" borderId="10" xfId="0" applyNumberFormat="1" applyFont="1" applyFill="1" applyBorder="1" applyAlignment="1" applyProtection="1">
      <alignment/>
      <protection/>
    </xf>
    <xf numFmtId="0" fontId="36" fillId="2" borderId="11" xfId="0" applyFont="1" applyFill="1" applyBorder="1" applyAlignment="1" applyProtection="1">
      <alignment horizontal="centerContinuous"/>
      <protection/>
    </xf>
    <xf numFmtId="0" fontId="36" fillId="2" borderId="9" xfId="0" applyFont="1" applyFill="1" applyBorder="1" applyAlignment="1" applyProtection="1">
      <alignment horizontal="centerContinuous"/>
      <protection/>
    </xf>
    <xf numFmtId="0" fontId="36" fillId="2" borderId="10" xfId="0" applyFont="1" applyFill="1" applyBorder="1" applyAlignment="1" applyProtection="1">
      <alignment/>
      <protection/>
    </xf>
    <xf numFmtId="0" fontId="36" fillId="2" borderId="11" xfId="0" applyFont="1" applyFill="1" applyBorder="1" applyAlignment="1" applyProtection="1">
      <alignment/>
      <protection/>
    </xf>
    <xf numFmtId="49" fontId="31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49" fontId="39" fillId="2" borderId="0" xfId="0" applyNumberFormat="1" applyFont="1" applyFill="1" applyBorder="1" applyAlignment="1" applyProtection="1">
      <alignment horizontal="right"/>
      <protection/>
    </xf>
    <xf numFmtId="0" fontId="41" fillId="2" borderId="20" xfId="0" applyFont="1" applyFill="1" applyBorder="1" applyAlignment="1" applyProtection="1">
      <alignment vertical="top"/>
      <protection/>
    </xf>
    <xf numFmtId="0" fontId="0" fillId="2" borderId="24" xfId="0" applyFill="1" applyBorder="1" applyAlignment="1" applyProtection="1">
      <alignment vertical="top"/>
      <protection/>
    </xf>
    <xf numFmtId="49" fontId="5" fillId="2" borderId="24" xfId="0" applyNumberFormat="1" applyFont="1" applyFill="1" applyBorder="1" applyAlignment="1" applyProtection="1">
      <alignment horizontal="center" vertical="top"/>
      <protection/>
    </xf>
    <xf numFmtId="0" fontId="5" fillId="2" borderId="24" xfId="0" applyFont="1" applyFill="1" applyBorder="1" applyAlignment="1" applyProtection="1">
      <alignment horizontal="right" vertical="top"/>
      <protection/>
    </xf>
    <xf numFmtId="1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173" fontId="43" fillId="0" borderId="0" xfId="0" applyNumberFormat="1" applyFont="1" applyFill="1" applyAlignment="1" applyProtection="1">
      <alignment/>
      <protection/>
    </xf>
    <xf numFmtId="0" fontId="53" fillId="2" borderId="0" xfId="0" applyFont="1" applyFill="1" applyAlignment="1" applyProtection="1">
      <alignment horizontal="right" vertical="center" wrapText="1"/>
      <protection/>
    </xf>
    <xf numFmtId="4" fontId="0" fillId="2" borderId="0" xfId="22" applyNumberFormat="1" applyFont="1" applyFill="1" applyBorder="1" applyAlignment="1" applyProtection="1">
      <alignment horizontal="right"/>
      <protection/>
    </xf>
    <xf numFmtId="0" fontId="0" fillId="2" borderId="24" xfId="0" applyFill="1" applyBorder="1" applyAlignment="1" applyProtection="1">
      <alignment horizontal="centerContinuous"/>
      <protection/>
    </xf>
    <xf numFmtId="4" fontId="0" fillId="2" borderId="24" xfId="0" applyNumberFormat="1" applyFill="1" applyBorder="1" applyAlignment="1" applyProtection="1">
      <alignment horizontal="centerContinuous"/>
      <protection/>
    </xf>
    <xf numFmtId="0" fontId="55" fillId="2" borderId="27" xfId="0" applyFont="1" applyFill="1" applyBorder="1" applyAlignment="1" applyProtection="1">
      <alignment horizontal="center" vertical="center" wrapText="1"/>
      <protection/>
    </xf>
    <xf numFmtId="0" fontId="8" fillId="2" borderId="2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49" fontId="59" fillId="2" borderId="0" xfId="0" applyNumberFormat="1" applyFont="1" applyFill="1" applyAlignment="1" applyProtection="1" quotePrefix="1">
      <alignment horizontal="left" vertical="center"/>
      <protection/>
    </xf>
    <xf numFmtId="0" fontId="25" fillId="2" borderId="0" xfId="0" applyFont="1" applyFill="1" applyAlignment="1" applyProtection="1">
      <alignment/>
      <protection/>
    </xf>
    <xf numFmtId="4" fontId="45" fillId="2" borderId="0" xfId="0" applyNumberFormat="1" applyFont="1" applyFill="1" applyBorder="1" applyAlignment="1" applyProtection="1">
      <alignment horizontal="center" vertical="center"/>
      <protection/>
    </xf>
    <xf numFmtId="4" fontId="45" fillId="2" borderId="0" xfId="0" applyNumberFormat="1" applyFont="1" applyFill="1" applyBorder="1" applyAlignment="1" applyProtection="1">
      <alignment horizontal="center" vertical="center" wrapText="1"/>
      <protection/>
    </xf>
    <xf numFmtId="0" fontId="59" fillId="2" borderId="0" xfId="0" applyFont="1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vertical="center" wrapText="1"/>
      <protection/>
    </xf>
    <xf numFmtId="4" fontId="60" fillId="2" borderId="0" xfId="0" applyNumberFormat="1" applyFont="1" applyFill="1" applyBorder="1" applyAlignment="1" applyProtection="1">
      <alignment/>
      <protection/>
    </xf>
    <xf numFmtId="49" fontId="42" fillId="2" borderId="0" xfId="0" applyNumberFormat="1" applyFont="1" applyFill="1" applyAlignment="1" applyProtection="1">
      <alignment horizontal="left" vertical="center"/>
      <protection/>
    </xf>
    <xf numFmtId="49" fontId="7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 quotePrefix="1">
      <alignment horizontal="left" wrapText="1"/>
    </xf>
    <xf numFmtId="0" fontId="5" fillId="5" borderId="14" xfId="0" applyFont="1" applyFill="1" applyBorder="1" applyAlignment="1">
      <alignment horizontal="center" vertical="center"/>
    </xf>
    <xf numFmtId="49" fontId="61" fillId="2" borderId="0" xfId="0" applyNumberFormat="1" applyFont="1" applyFill="1" applyAlignment="1" applyProtection="1">
      <alignment horizontal="left" vertical="center"/>
      <protection/>
    </xf>
    <xf numFmtId="0" fontId="5" fillId="5" borderId="2" xfId="0" applyNumberFormat="1" applyFont="1" applyFill="1" applyBorder="1" applyAlignment="1" applyProtection="1">
      <alignment horizontal="center" vertical="center" wrapText="1"/>
      <protection/>
    </xf>
    <xf numFmtId="0" fontId="54" fillId="2" borderId="0" xfId="21" applyFont="1" applyFill="1" applyBorder="1" applyAlignment="1" applyProtection="1">
      <alignment horizontal="right" wrapText="1"/>
      <protection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49" fontId="39" fillId="3" borderId="8" xfId="0" applyNumberFormat="1" applyFont="1" applyFill="1" applyBorder="1" applyAlignment="1" applyProtection="1">
      <alignment horizontal="center"/>
      <protection locked="0"/>
    </xf>
    <xf numFmtId="49" fontId="39" fillId="3" borderId="0" xfId="0" applyNumberFormat="1" applyFont="1" applyFill="1" applyBorder="1" applyAlignment="1" applyProtection="1">
      <alignment horizontal="center"/>
      <protection locked="0"/>
    </xf>
    <xf numFmtId="49" fontId="39" fillId="3" borderId="27" xfId="0" applyNumberFormat="1" applyFont="1" applyFill="1" applyBorder="1" applyAlignment="1" applyProtection="1">
      <alignment horizontal="center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/>
    </xf>
    <xf numFmtId="0" fontId="34" fillId="2" borderId="0" xfId="0" applyFont="1" applyFill="1" applyBorder="1" applyAlignment="1" applyProtection="1">
      <alignment horizontal="center" vertical="center" wrapText="1"/>
      <protection/>
    </xf>
    <xf numFmtId="0" fontId="34" fillId="2" borderId="27" xfId="0" applyFont="1" applyFill="1" applyBorder="1" applyAlignment="1" applyProtection="1">
      <alignment horizontal="center" vertical="center" wrapText="1"/>
      <protection/>
    </xf>
    <xf numFmtId="49" fontId="49" fillId="2" borderId="0" xfId="0" applyNumberFormat="1" applyFont="1" applyFill="1" applyAlignment="1" applyProtection="1">
      <alignment horizontal="center" vertical="center"/>
      <protection/>
    </xf>
    <xf numFmtId="0" fontId="10" fillId="5" borderId="16" xfId="0" applyFont="1" applyFill="1" applyBorder="1" applyAlignment="1" applyProtection="1">
      <alignment horizontal="center" vertical="center" wrapText="1"/>
      <protection/>
    </xf>
    <xf numFmtId="0" fontId="10" fillId="5" borderId="23" xfId="0" applyFont="1" applyFill="1" applyBorder="1" applyAlignment="1" applyProtection="1">
      <alignment horizontal="center" vertical="center" wrapText="1"/>
      <protection/>
    </xf>
    <xf numFmtId="4" fontId="4" fillId="2" borderId="20" xfId="0" applyNumberFormat="1" applyFont="1" applyFill="1" applyBorder="1" applyAlignment="1" applyProtection="1">
      <alignment horizontal="center" vertical="center" wrapText="1"/>
      <protection/>
    </xf>
    <xf numFmtId="4" fontId="4" fillId="2" borderId="21" xfId="0" applyNumberFormat="1" applyFont="1" applyFill="1" applyBorder="1" applyAlignment="1" applyProtection="1">
      <alignment horizontal="center" vertical="center" wrapText="1"/>
      <protection/>
    </xf>
    <xf numFmtId="4" fontId="4" fillId="2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11" xfId="0" applyNumberFormat="1" applyFont="1" applyFill="1" applyBorder="1" applyAlignment="1" applyProtection="1">
      <alignment horizontal="center" vertical="center" wrapText="1"/>
      <protection/>
    </xf>
    <xf numFmtId="4" fontId="4" fillId="2" borderId="28" xfId="0" applyNumberFormat="1" applyFont="1" applyFill="1" applyBorder="1" applyAlignment="1" applyProtection="1">
      <alignment horizontal="right" wrapText="1"/>
      <protection/>
    </xf>
    <xf numFmtId="4" fontId="0" fillId="0" borderId="5" xfId="0" applyNumberFormat="1" applyBorder="1" applyAlignment="1" applyProtection="1">
      <alignment horizontal="right" wrapText="1"/>
      <protection/>
    </xf>
    <xf numFmtId="0" fontId="49" fillId="0" borderId="29" xfId="21" applyFont="1" applyBorder="1" applyAlignment="1" applyProtection="1">
      <alignment horizontal="center" wrapText="1"/>
      <protection/>
    </xf>
    <xf numFmtId="0" fontId="49" fillId="0" borderId="30" xfId="21" applyFont="1" applyBorder="1" applyAlignment="1" applyProtection="1">
      <alignment horizontal="center" wrapText="1"/>
      <protection/>
    </xf>
    <xf numFmtId="0" fontId="58" fillId="2" borderId="0" xfId="0" applyFont="1" applyFill="1" applyBorder="1" applyAlignment="1" applyProtection="1">
      <alignment horizontal="right" wrapText="1"/>
      <protection/>
    </xf>
    <xf numFmtId="0" fontId="58" fillId="2" borderId="0" xfId="0" applyFont="1" applyFill="1" applyBorder="1" applyAlignment="1" applyProtection="1">
      <alignment horizontal="right"/>
      <protection/>
    </xf>
    <xf numFmtId="0" fontId="58" fillId="2" borderId="27" xfId="0" applyFont="1" applyFill="1" applyBorder="1" applyAlignment="1" applyProtection="1">
      <alignment horizontal="right"/>
      <protection/>
    </xf>
    <xf numFmtId="4" fontId="4" fillId="0" borderId="28" xfId="0" applyNumberFormat="1" applyFont="1" applyFill="1" applyBorder="1" applyAlignment="1" applyProtection="1">
      <alignment wrapText="1"/>
      <protection/>
    </xf>
    <xf numFmtId="4" fontId="0" fillId="0" borderId="5" xfId="0" applyNumberFormat="1" applyFill="1" applyBorder="1" applyAlignment="1" applyProtection="1">
      <alignment wrapText="1"/>
      <protection/>
    </xf>
    <xf numFmtId="0" fontId="12" fillId="6" borderId="29" xfId="0" applyFont="1" applyFill="1" applyBorder="1" applyAlignment="1" applyProtection="1">
      <alignment horizontal="center" vertical="center" wrapText="1"/>
      <protection/>
    </xf>
    <xf numFmtId="0" fontId="0" fillId="6" borderId="31" xfId="0" applyFill="1" applyBorder="1" applyAlignment="1" applyProtection="1">
      <alignment horizontal="center" vertical="center" wrapText="1"/>
      <protection/>
    </xf>
    <xf numFmtId="0" fontId="0" fillId="6" borderId="30" xfId="0" applyFill="1" applyBorder="1" applyAlignment="1" applyProtection="1">
      <alignment horizontal="center" vertical="center" wrapText="1"/>
      <protection/>
    </xf>
    <xf numFmtId="4" fontId="4" fillId="3" borderId="28" xfId="0" applyNumberFormat="1" applyFont="1" applyFill="1" applyBorder="1" applyAlignment="1" applyProtection="1">
      <alignment wrapText="1"/>
      <protection locked="0"/>
    </xf>
    <xf numFmtId="4" fontId="0" fillId="3" borderId="5" xfId="0" applyNumberFormat="1" applyFill="1" applyBorder="1" applyAlignment="1" applyProtection="1">
      <alignment wrapText="1"/>
      <protection locked="0"/>
    </xf>
    <xf numFmtId="49" fontId="37" fillId="2" borderId="8" xfId="0" applyNumberFormat="1" applyFont="1" applyFill="1" applyBorder="1" applyAlignment="1" applyProtection="1">
      <alignment horizontal="center"/>
      <protection/>
    </xf>
    <xf numFmtId="49" fontId="37" fillId="2" borderId="0" xfId="0" applyNumberFormat="1" applyFont="1" applyFill="1" applyBorder="1" applyAlignment="1" applyProtection="1">
      <alignment horizontal="center"/>
      <protection/>
    </xf>
    <xf numFmtId="49" fontId="37" fillId="2" borderId="27" xfId="0" applyNumberFormat="1" applyFont="1" applyFill="1" applyBorder="1" applyAlignment="1" applyProtection="1">
      <alignment horizontal="center"/>
      <protection/>
    </xf>
    <xf numFmtId="49" fontId="37" fillId="2" borderId="8" xfId="0" applyNumberFormat="1" applyFont="1" applyFill="1" applyBorder="1" applyAlignment="1" applyProtection="1">
      <alignment horizontal="center" wrapText="1"/>
      <protection/>
    </xf>
    <xf numFmtId="49" fontId="37" fillId="2" borderId="0" xfId="0" applyNumberFormat="1" applyFont="1" applyFill="1" applyBorder="1" applyAlignment="1" applyProtection="1">
      <alignment horizontal="center" wrapText="1"/>
      <protection/>
    </xf>
    <xf numFmtId="49" fontId="37" fillId="2" borderId="27" xfId="0" applyNumberFormat="1" applyFont="1" applyFill="1" applyBorder="1" applyAlignment="1" applyProtection="1">
      <alignment horizontal="center" wrapText="1"/>
      <protection/>
    </xf>
    <xf numFmtId="0" fontId="9" fillId="5" borderId="32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Border="1" applyAlignment="1" applyProtection="1">
      <alignment horizontal="center" vertical="center"/>
      <protection/>
    </xf>
    <xf numFmtId="4" fontId="4" fillId="2" borderId="28" xfId="0" applyNumberFormat="1" applyFont="1" applyFill="1" applyBorder="1" applyAlignment="1" applyProtection="1">
      <alignment wrapText="1"/>
      <protection/>
    </xf>
    <xf numFmtId="4" fontId="0" fillId="0" borderId="5" xfId="0" applyNumberFormat="1" applyBorder="1" applyAlignment="1" applyProtection="1">
      <alignment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54" fillId="2" borderId="0" xfId="0" applyFont="1" applyFill="1" applyBorder="1" applyAlignment="1" applyProtection="1">
      <alignment horizontal="right" wrapText="1"/>
      <protection/>
    </xf>
    <xf numFmtId="0" fontId="54" fillId="2" borderId="27" xfId="0" applyFont="1" applyFill="1" applyBorder="1" applyAlignment="1" applyProtection="1">
      <alignment horizontal="right" wrapText="1"/>
      <protection/>
    </xf>
    <xf numFmtId="0" fontId="7" fillId="2" borderId="16" xfId="0" applyFont="1" applyFill="1" applyBorder="1" applyAlignment="1" applyProtection="1">
      <alignment vertical="center" wrapText="1"/>
      <protection/>
    </xf>
    <xf numFmtId="0" fontId="7" fillId="2" borderId="23" xfId="0" applyFont="1" applyFill="1" applyBorder="1" applyAlignment="1" applyProtection="1">
      <alignment vertical="center" wrapText="1"/>
      <protection/>
    </xf>
    <xf numFmtId="0" fontId="7" fillId="2" borderId="17" xfId="0" applyFont="1" applyFill="1" applyBorder="1" applyAlignment="1" applyProtection="1">
      <alignment vertical="center" wrapText="1"/>
      <protection/>
    </xf>
    <xf numFmtId="0" fontId="8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42" fillId="2" borderId="0" xfId="0" applyFont="1" applyFill="1" applyAlignment="1" applyProtection="1">
      <alignment horizontal="center" wrapText="1"/>
      <protection/>
    </xf>
    <xf numFmtId="49" fontId="24" fillId="6" borderId="29" xfId="0" applyNumberFormat="1" applyFont="1" applyFill="1" applyBorder="1" applyAlignment="1" applyProtection="1">
      <alignment horizontal="center" vertical="center" wrapText="1"/>
      <protection/>
    </xf>
    <xf numFmtId="0" fontId="25" fillId="6" borderId="31" xfId="0" applyFont="1" applyFill="1" applyBorder="1" applyAlignment="1" applyProtection="1">
      <alignment horizontal="center" vertical="center" wrapText="1"/>
      <protection/>
    </xf>
    <xf numFmtId="0" fontId="25" fillId="6" borderId="30" xfId="0" applyFont="1" applyFill="1" applyBorder="1" applyAlignment="1" applyProtection="1">
      <alignment horizontal="center" vertical="center" wrapText="1"/>
      <protection/>
    </xf>
    <xf numFmtId="0" fontId="62" fillId="5" borderId="16" xfId="0" applyFont="1" applyFill="1" applyBorder="1" applyAlignment="1" applyProtection="1">
      <alignment horizontal="center" vertical="center" wrapText="1"/>
      <protection/>
    </xf>
    <xf numFmtId="0" fontId="62" fillId="5" borderId="23" xfId="0" applyFont="1" applyFill="1" applyBorder="1" applyAlignment="1" applyProtection="1">
      <alignment horizontal="center" wrapText="1"/>
      <protection/>
    </xf>
    <xf numFmtId="0" fontId="62" fillId="5" borderId="17" xfId="0" applyFont="1" applyFill="1" applyBorder="1" applyAlignment="1" applyProtection="1">
      <alignment horizontal="center" wrapText="1"/>
      <protection/>
    </xf>
    <xf numFmtId="0" fontId="24" fillId="6" borderId="29" xfId="0" applyFont="1" applyFill="1" applyBorder="1" applyAlignment="1" applyProtection="1">
      <alignment horizontal="center" vertical="center" wrapText="1"/>
      <protection/>
    </xf>
    <xf numFmtId="0" fontId="32" fillId="6" borderId="31" xfId="0" applyFont="1" applyFill="1" applyBorder="1" applyAlignment="1" applyProtection="1">
      <alignment horizontal="center" vertical="center" wrapText="1"/>
      <protection/>
    </xf>
    <xf numFmtId="0" fontId="32" fillId="6" borderId="30" xfId="0" applyFont="1" applyFill="1" applyBorder="1" applyAlignment="1" applyProtection="1">
      <alignment horizontal="center" vertical="center" wrapText="1"/>
      <protection/>
    </xf>
    <xf numFmtId="4" fontId="4" fillId="3" borderId="28" xfId="0" applyNumberFormat="1" applyFont="1" applyFill="1" applyBorder="1" applyAlignment="1" applyProtection="1">
      <alignment vertical="center" wrapText="1"/>
      <protection locked="0"/>
    </xf>
    <xf numFmtId="4" fontId="6" fillId="3" borderId="5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horizontal="center" vertical="center" wrapText="1"/>
      <protection/>
    </xf>
    <xf numFmtId="0" fontId="13" fillId="2" borderId="31" xfId="0" applyFont="1" applyFill="1" applyBorder="1" applyAlignment="1" applyProtection="1">
      <alignment horizontal="center" vertical="center" wrapText="1"/>
      <protection/>
    </xf>
    <xf numFmtId="0" fontId="13" fillId="2" borderId="30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 quotePrefix="1">
      <alignment horizontal="center" wrapText="1"/>
      <protection/>
    </xf>
    <xf numFmtId="0" fontId="5" fillId="5" borderId="6" xfId="0" applyFont="1" applyFill="1" applyBorder="1" applyAlignment="1" applyProtection="1" quotePrefix="1">
      <alignment horizont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49" fontId="14" fillId="2" borderId="0" xfId="0" applyNumberFormat="1" applyFont="1" applyFill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7" fillId="3" borderId="16" xfId="0" applyFont="1" applyFill="1" applyBorder="1" applyAlignment="1" applyProtection="1">
      <alignment vertical="center" wrapText="1"/>
      <protection locked="0"/>
    </xf>
    <xf numFmtId="0" fontId="7" fillId="3" borderId="23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49" fontId="12" fillId="6" borderId="29" xfId="0" applyNumberFormat="1" applyFont="1" applyFill="1" applyBorder="1" applyAlignment="1" applyProtection="1">
      <alignment horizontal="center" vertical="center" wrapText="1"/>
      <protection/>
    </xf>
    <xf numFmtId="0" fontId="13" fillId="6" borderId="31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28" fillId="6" borderId="29" xfId="0" applyFont="1" applyFill="1" applyBorder="1" applyAlignment="1" applyProtection="1">
      <alignment horizontal="center" vertical="center" wrapText="1"/>
      <protection/>
    </xf>
    <xf numFmtId="0" fontId="29" fillId="6" borderId="31" xfId="0" applyFont="1" applyFill="1" applyBorder="1" applyAlignment="1" applyProtection="1">
      <alignment horizontal="center" vertical="center" wrapText="1"/>
      <protection/>
    </xf>
    <xf numFmtId="0" fontId="29" fillId="6" borderId="3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4" fontId="4" fillId="2" borderId="5" xfId="0" applyNumberFormat="1" applyFont="1" applyFill="1" applyBorder="1" applyAlignment="1" applyProtection="1">
      <alignment wrapText="1"/>
      <protection/>
    </xf>
    <xf numFmtId="4" fontId="4" fillId="0" borderId="19" xfId="0" applyNumberFormat="1" applyFont="1" applyFill="1" applyBorder="1" applyAlignment="1" applyProtection="1">
      <alignment wrapText="1"/>
      <protection/>
    </xf>
    <xf numFmtId="4" fontId="4" fillId="2" borderId="0" xfId="0" applyNumberFormat="1" applyFont="1" applyFill="1" applyBorder="1" applyAlignment="1" applyProtection="1">
      <alignment wrapText="1"/>
      <protection/>
    </xf>
    <xf numFmtId="4" fontId="0" fillId="2" borderId="0" xfId="0" applyNumberFormat="1" applyFill="1" applyBorder="1" applyAlignment="1" applyProtection="1">
      <alignment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49" fontId="46" fillId="3" borderId="16" xfId="0" applyNumberFormat="1" applyFont="1" applyFill="1" applyBorder="1" applyAlignment="1" applyProtection="1">
      <alignment/>
      <protection locked="0"/>
    </xf>
    <xf numFmtId="49" fontId="46" fillId="3" borderId="23" xfId="0" applyNumberFormat="1" applyFont="1" applyFill="1" applyBorder="1" applyAlignment="1" applyProtection="1">
      <alignment/>
      <protection locked="0"/>
    </xf>
    <xf numFmtId="49" fontId="46" fillId="3" borderId="17" xfId="0" applyNumberFormat="1" applyFont="1" applyFill="1" applyBorder="1" applyAlignment="1" applyProtection="1">
      <alignment/>
      <protection locked="0"/>
    </xf>
    <xf numFmtId="0" fontId="46" fillId="2" borderId="0" xfId="0" applyFont="1" applyFill="1" applyBorder="1" applyAlignment="1" applyProtection="1">
      <alignment horizontal="right" wrapText="1"/>
      <protection/>
    </xf>
    <xf numFmtId="0" fontId="46" fillId="2" borderId="0" xfId="0" applyFont="1" applyFill="1" applyBorder="1" applyAlignment="1" applyProtection="1">
      <alignment horizontal="right"/>
      <protection/>
    </xf>
    <xf numFmtId="0" fontId="46" fillId="2" borderId="27" xfId="0" applyFont="1" applyFill="1" applyBorder="1" applyAlignment="1" applyProtection="1">
      <alignment horizontal="right"/>
      <protection/>
    </xf>
    <xf numFmtId="0" fontId="31" fillId="0" borderId="29" xfId="21" applyFont="1" applyBorder="1" applyAlignment="1" applyProtection="1">
      <alignment horizontal="center" wrapText="1"/>
      <protection/>
    </xf>
    <xf numFmtId="0" fontId="31" fillId="0" borderId="30" xfId="21" applyFont="1" applyBorder="1" applyAlignment="1" applyProtection="1">
      <alignment horizontal="center" wrapText="1"/>
      <protection/>
    </xf>
    <xf numFmtId="49" fontId="5" fillId="2" borderId="0" xfId="0" applyNumberFormat="1" applyFont="1" applyFill="1" applyAlignment="1" applyProtection="1">
      <alignment horizontal="center"/>
      <protection/>
    </xf>
    <xf numFmtId="0" fontId="63" fillId="2" borderId="16" xfId="0" applyFont="1" applyFill="1" applyBorder="1" applyAlignment="1" applyProtection="1">
      <alignment vertical="center" wrapText="1"/>
      <protection/>
    </xf>
    <xf numFmtId="0" fontId="0" fillId="2" borderId="23" xfId="0" applyFont="1" applyFill="1" applyBorder="1" applyAlignment="1" applyProtection="1">
      <alignment vertical="center" wrapText="1"/>
      <protection/>
    </xf>
    <xf numFmtId="0" fontId="0" fillId="2" borderId="17" xfId="0" applyFont="1" applyFill="1" applyBorder="1" applyAlignment="1" applyProtection="1">
      <alignment vertical="center" wrapText="1"/>
      <protection/>
    </xf>
    <xf numFmtId="0" fontId="7" fillId="2" borderId="16" xfId="0" applyFont="1" applyFill="1" applyBorder="1" applyAlignment="1" applyProtection="1">
      <alignment horizontal="right" vertical="center" wrapText="1"/>
      <protection/>
    </xf>
    <xf numFmtId="0" fontId="7" fillId="2" borderId="23" xfId="0" applyFont="1" applyFill="1" applyBorder="1" applyAlignment="1" applyProtection="1">
      <alignment horizontal="right" vertical="center" wrapText="1"/>
      <protection/>
    </xf>
    <xf numFmtId="0" fontId="7" fillId="2" borderId="17" xfId="0" applyFont="1" applyFill="1" applyBorder="1" applyAlignment="1" applyProtection="1">
      <alignment horizontal="right" vertical="center" wrapText="1"/>
      <protection/>
    </xf>
    <xf numFmtId="0" fontId="7" fillId="5" borderId="2" xfId="0" applyNumberFormat="1" applyFont="1" applyFill="1" applyBorder="1" applyAlignment="1" applyProtection="1">
      <alignment horizontal="center" vertical="center" wrapText="1"/>
      <protection/>
    </xf>
    <xf numFmtId="4" fontId="16" fillId="0" borderId="2" xfId="0" applyNumberFormat="1" applyFont="1" applyFill="1" applyBorder="1" applyAlignment="1" applyProtection="1">
      <alignment/>
      <protection/>
    </xf>
    <xf numFmtId="0" fontId="53" fillId="2" borderId="0" xfId="0" applyFont="1" applyFill="1" applyAlignment="1" applyProtection="1">
      <alignment horizontal="right" vertical="center" wrapText="1"/>
      <protection/>
    </xf>
    <xf numFmtId="0" fontId="53" fillId="2" borderId="27" xfId="0" applyFont="1" applyFill="1" applyBorder="1" applyAlignment="1" applyProtection="1">
      <alignment horizontal="right" vertical="center" wrapText="1"/>
      <protection/>
    </xf>
    <xf numFmtId="0" fontId="0" fillId="2" borderId="21" xfId="0" applyFont="1" applyFill="1" applyBorder="1" applyAlignment="1" applyProtection="1">
      <alignment/>
      <protection/>
    </xf>
    <xf numFmtId="0" fontId="12" fillId="6" borderId="16" xfId="0" applyFont="1" applyFill="1" applyBorder="1" applyAlignment="1" applyProtection="1">
      <alignment horizontal="center" vertical="center" wrapText="1"/>
      <protection/>
    </xf>
    <xf numFmtId="0" fontId="0" fillId="6" borderId="23" xfId="0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center" vertical="center" wrapText="1"/>
      <protection/>
    </xf>
    <xf numFmtId="0" fontId="14" fillId="2" borderId="33" xfId="21" applyFont="1" applyFill="1" applyBorder="1" applyAlignment="1" applyProtection="1">
      <alignment horizontal="center" vertical="center"/>
      <protection/>
    </xf>
    <xf numFmtId="0" fontId="14" fillId="2" borderId="26" xfId="21" applyFont="1" applyFill="1" applyBorder="1" applyAlignment="1" applyProtection="1">
      <alignment horizontal="center" vertical="center"/>
      <protection/>
    </xf>
    <xf numFmtId="0" fontId="14" fillId="2" borderId="34" xfId="21" applyFont="1" applyFill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wrapText="1"/>
      <protection/>
    </xf>
    <xf numFmtId="0" fontId="4" fillId="0" borderId="23" xfId="22" applyFont="1" applyBorder="1" applyAlignment="1" applyProtection="1">
      <alignment horizontal="center" wrapText="1"/>
      <protection/>
    </xf>
    <xf numFmtId="0" fontId="4" fillId="0" borderId="17" xfId="22" applyFont="1" applyBorder="1" applyAlignment="1" applyProtection="1">
      <alignment horizontal="center" wrapText="1"/>
      <protection/>
    </xf>
    <xf numFmtId="0" fontId="9" fillId="0" borderId="0" xfId="21" applyFont="1" applyAlignment="1" applyProtection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T_CALL 2008_BUDGET form_EN - Phase I - Strand 1.1 - 2007.08.06" xfId="21"/>
    <cellStyle name="Normal_CLT_CALL 2008_BUDGET form_FR - Phase I - Strand 1.1 - 2007.08.06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cea.ec.europa.eu/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2"/>
  <sheetViews>
    <sheetView tabSelected="1" zoomScale="75" zoomScaleNormal="75" zoomScaleSheetLayoutView="75" workbookViewId="0" topLeftCell="A209">
      <selection activeCell="I236" sqref="I236:I237"/>
    </sheetView>
  </sheetViews>
  <sheetFormatPr defaultColWidth="9.33203125" defaultRowHeight="12.75"/>
  <cols>
    <col min="1" max="1" width="6.66015625" style="16" customWidth="1"/>
    <col min="2" max="2" width="23.16015625" style="16" customWidth="1"/>
    <col min="3" max="3" width="20.33203125" style="16" customWidth="1"/>
    <col min="4" max="4" width="20.66015625" style="16" customWidth="1"/>
    <col min="5" max="5" width="22.83203125" style="16" customWidth="1"/>
    <col min="6" max="6" width="21" style="16" customWidth="1"/>
    <col min="7" max="7" width="9.66015625" style="16" customWidth="1"/>
    <col min="8" max="8" width="1.83203125" style="311" customWidth="1"/>
    <col min="9" max="9" width="41.33203125" style="16" customWidth="1"/>
    <col min="10" max="10" width="18.66015625" style="15" bestFit="1" customWidth="1"/>
    <col min="11" max="11" width="17.66015625" style="15" customWidth="1"/>
    <col min="12" max="13" width="9.33203125" style="15" customWidth="1"/>
    <col min="14" max="16384" width="9.33203125" style="16" customWidth="1"/>
  </cols>
  <sheetData>
    <row r="1" spans="1:9" ht="24" customHeight="1">
      <c r="A1" s="313" t="s">
        <v>44</v>
      </c>
      <c r="B1" s="314"/>
      <c r="C1" s="314"/>
      <c r="D1" s="315"/>
      <c r="E1" s="316" t="s">
        <v>45</v>
      </c>
      <c r="F1" s="350"/>
      <c r="G1" s="351"/>
      <c r="H1" s="351"/>
      <c r="I1" s="352"/>
    </row>
    <row r="2" spans="1:9" ht="24" customHeight="1">
      <c r="A2" s="17"/>
      <c r="B2" s="18"/>
      <c r="C2" s="18"/>
      <c r="D2" s="19"/>
      <c r="E2" s="20"/>
      <c r="F2" s="353"/>
      <c r="G2" s="353"/>
      <c r="H2" s="353"/>
      <c r="I2" s="354"/>
    </row>
    <row r="3" spans="1:9" ht="27" customHeight="1">
      <c r="A3" s="21"/>
      <c r="B3" s="22" t="s">
        <v>46</v>
      </c>
      <c r="C3" s="13"/>
      <c r="D3" s="23" t="s">
        <v>47</v>
      </c>
      <c r="E3" s="13"/>
      <c r="F3" s="24"/>
      <c r="G3" s="24"/>
      <c r="H3" s="25"/>
      <c r="I3" s="325" t="s">
        <v>135</v>
      </c>
    </row>
    <row r="4" spans="1:9" ht="5.25" customHeight="1" thickBot="1">
      <c r="A4" s="26"/>
      <c r="B4" s="401"/>
      <c r="C4" s="402"/>
      <c r="D4" s="402"/>
      <c r="E4" s="27"/>
      <c r="F4" s="28"/>
      <c r="G4" s="29"/>
      <c r="H4" s="29"/>
      <c r="I4" s="30"/>
    </row>
    <row r="5" spans="1:9" ht="12" customHeight="1">
      <c r="A5" s="31"/>
      <c r="B5" s="32"/>
      <c r="C5" s="33"/>
      <c r="D5" s="34"/>
      <c r="E5" s="35"/>
      <c r="F5" s="33"/>
      <c r="G5" s="36"/>
      <c r="H5" s="37"/>
      <c r="I5" s="38"/>
    </row>
    <row r="6" spans="1:9" ht="39.75" customHeight="1">
      <c r="A6" s="39"/>
      <c r="B6" s="403" t="s">
        <v>136</v>
      </c>
      <c r="C6" s="403"/>
      <c r="D6" s="403"/>
      <c r="E6" s="403"/>
      <c r="F6" s="403"/>
      <c r="G6" s="24"/>
      <c r="H6" s="40"/>
      <c r="I6" s="41"/>
    </row>
    <row r="7" spans="1:9" ht="14.25" customHeight="1">
      <c r="A7" s="39"/>
      <c r="B7" s="39"/>
      <c r="C7" s="42"/>
      <c r="D7" s="39"/>
      <c r="E7" s="42"/>
      <c r="F7" s="24"/>
      <c r="G7" s="24"/>
      <c r="H7" s="40"/>
      <c r="I7" s="43"/>
    </row>
    <row r="8" spans="1:9" ht="30.75" customHeight="1">
      <c r="A8" s="388" t="s">
        <v>48</v>
      </c>
      <c r="B8" s="389"/>
      <c r="C8" s="389"/>
      <c r="D8" s="389"/>
      <c r="E8" s="389"/>
      <c r="F8" s="389"/>
      <c r="G8" s="389"/>
      <c r="H8" s="389"/>
      <c r="I8" s="389"/>
    </row>
    <row r="9" spans="1:9" s="50" customFormat="1" ht="15" customHeight="1">
      <c r="A9" s="44"/>
      <c r="B9" s="45"/>
      <c r="C9" s="46"/>
      <c r="D9" s="47"/>
      <c r="E9" s="46"/>
      <c r="F9" s="47"/>
      <c r="G9" s="47"/>
      <c r="H9" s="48"/>
      <c r="I9" s="49"/>
    </row>
    <row r="10" spans="1:9" ht="30" customHeight="1">
      <c r="A10" s="51" t="s">
        <v>0</v>
      </c>
      <c r="B10" s="51" t="s">
        <v>49</v>
      </c>
      <c r="C10" s="39"/>
      <c r="D10" s="39"/>
      <c r="E10" s="52"/>
      <c r="F10" s="52"/>
      <c r="G10" s="39"/>
      <c r="H10" s="40"/>
      <c r="I10" s="41"/>
    </row>
    <row r="11" spans="1:9" ht="20.25" customHeight="1" thickBot="1">
      <c r="A11" s="53"/>
      <c r="B11" s="54"/>
      <c r="C11" s="39"/>
      <c r="D11" s="39"/>
      <c r="E11" s="39"/>
      <c r="F11" s="39"/>
      <c r="G11" s="39"/>
      <c r="H11" s="40"/>
      <c r="I11" s="41"/>
    </row>
    <row r="12" spans="1:9" ht="30" customHeight="1" thickBot="1">
      <c r="A12" s="53"/>
      <c r="B12" s="415" t="s">
        <v>51</v>
      </c>
      <c r="C12" s="416"/>
      <c r="D12" s="416"/>
      <c r="E12" s="416"/>
      <c r="F12" s="416"/>
      <c r="G12" s="417"/>
      <c r="H12" s="40"/>
      <c r="I12" s="41"/>
    </row>
    <row r="13" spans="1:9" ht="9" customHeight="1">
      <c r="A13" s="53"/>
      <c r="B13" s="39"/>
      <c r="C13" s="39"/>
      <c r="D13" s="39"/>
      <c r="E13" s="39"/>
      <c r="F13" s="39"/>
      <c r="G13" s="39"/>
      <c r="H13" s="40"/>
      <c r="I13" s="41"/>
    </row>
    <row r="14" spans="1:9" ht="29.25" customHeight="1">
      <c r="A14" s="55" t="s">
        <v>1</v>
      </c>
      <c r="B14" s="56" t="s">
        <v>50</v>
      </c>
      <c r="C14" s="39"/>
      <c r="D14" s="39"/>
      <c r="E14" s="39"/>
      <c r="F14" s="39"/>
      <c r="G14" s="39"/>
      <c r="H14" s="57"/>
      <c r="I14" s="58"/>
    </row>
    <row r="15" spans="1:9" ht="29.25" customHeight="1" thickBot="1">
      <c r="A15" s="55"/>
      <c r="B15" s="55" t="s">
        <v>53</v>
      </c>
      <c r="C15" s="39"/>
      <c r="D15" s="39"/>
      <c r="E15" s="39"/>
      <c r="F15" s="39"/>
      <c r="G15" s="39"/>
      <c r="H15" s="57"/>
      <c r="I15" s="59"/>
    </row>
    <row r="16" spans="1:9" ht="18" customHeight="1">
      <c r="A16" s="39"/>
      <c r="B16" s="39"/>
      <c r="C16" s="39"/>
      <c r="D16" s="39"/>
      <c r="E16" s="39"/>
      <c r="F16" s="39"/>
      <c r="G16" s="39"/>
      <c r="H16" s="60"/>
      <c r="I16" s="326" t="s">
        <v>121</v>
      </c>
    </row>
    <row r="17" spans="1:9" ht="18" customHeight="1" thickBot="1">
      <c r="A17" s="39"/>
      <c r="B17" s="61" t="s">
        <v>54</v>
      </c>
      <c r="C17" s="39"/>
      <c r="D17" s="39"/>
      <c r="E17" s="39"/>
      <c r="F17" s="39"/>
      <c r="G17" s="39"/>
      <c r="H17" s="62"/>
      <c r="I17" s="327" t="s">
        <v>52</v>
      </c>
    </row>
    <row r="18" spans="1:9" ht="9" customHeight="1">
      <c r="A18" s="39"/>
      <c r="B18" s="39"/>
      <c r="C18" s="39"/>
      <c r="D18" s="39"/>
      <c r="E18" s="39"/>
      <c r="F18" s="39"/>
      <c r="G18" s="39"/>
      <c r="H18" s="25"/>
      <c r="I18" s="63"/>
    </row>
    <row r="19" spans="1:9" ht="35.25" customHeight="1">
      <c r="A19" s="39"/>
      <c r="B19" s="328" t="s">
        <v>55</v>
      </c>
      <c r="C19" s="328" t="s">
        <v>56</v>
      </c>
      <c r="D19" s="329" t="s">
        <v>57</v>
      </c>
      <c r="E19" s="329" t="s">
        <v>59</v>
      </c>
      <c r="F19" s="64" t="s">
        <v>33</v>
      </c>
      <c r="G19" s="39"/>
      <c r="H19" s="25"/>
      <c r="I19" s="58"/>
    </row>
    <row r="20" spans="1:9" ht="19.5" customHeight="1">
      <c r="A20" s="39"/>
      <c r="B20" s="2"/>
      <c r="C20" s="3"/>
      <c r="D20" s="3"/>
      <c r="E20" s="4"/>
      <c r="F20" s="65">
        <f aca="true" t="shared" si="0" ref="F20:F25">ROUND(D20*E20,2)</f>
        <v>0</v>
      </c>
      <c r="G20" s="66"/>
      <c r="H20" s="67"/>
      <c r="I20" s="68"/>
    </row>
    <row r="21" spans="1:9" ht="19.5">
      <c r="A21" s="39"/>
      <c r="B21" s="2"/>
      <c r="C21" s="3"/>
      <c r="D21" s="3"/>
      <c r="E21" s="4"/>
      <c r="F21" s="65">
        <f t="shared" si="0"/>
        <v>0</v>
      </c>
      <c r="G21" s="66"/>
      <c r="H21" s="67"/>
      <c r="I21" s="68"/>
    </row>
    <row r="22" spans="1:9" ht="19.5">
      <c r="A22" s="39"/>
      <c r="B22" s="2"/>
      <c r="C22" s="3"/>
      <c r="D22" s="3"/>
      <c r="E22" s="4"/>
      <c r="F22" s="65">
        <f t="shared" si="0"/>
        <v>0</v>
      </c>
      <c r="G22" s="66"/>
      <c r="H22" s="67"/>
      <c r="I22" s="68"/>
    </row>
    <row r="23" spans="1:9" ht="19.5">
      <c r="A23" s="39"/>
      <c r="B23" s="2"/>
      <c r="C23" s="3"/>
      <c r="D23" s="3"/>
      <c r="E23" s="4"/>
      <c r="F23" s="65">
        <f t="shared" si="0"/>
        <v>0</v>
      </c>
      <c r="G23" s="66"/>
      <c r="H23" s="67"/>
      <c r="I23" s="68"/>
    </row>
    <row r="24" spans="1:9" ht="19.5">
      <c r="A24" s="39"/>
      <c r="B24" s="2"/>
      <c r="C24" s="3"/>
      <c r="D24" s="3"/>
      <c r="E24" s="4"/>
      <c r="F24" s="65">
        <f t="shared" si="0"/>
        <v>0</v>
      </c>
      <c r="G24" s="66"/>
      <c r="H24" s="67"/>
      <c r="I24" s="69"/>
    </row>
    <row r="25" spans="1:9" ht="19.5" customHeight="1" thickBot="1">
      <c r="A25" s="39"/>
      <c r="B25" s="2"/>
      <c r="C25" s="3"/>
      <c r="D25" s="3"/>
      <c r="E25" s="4"/>
      <c r="F25" s="65">
        <f t="shared" si="0"/>
        <v>0</v>
      </c>
      <c r="G25" s="66"/>
      <c r="H25" s="67"/>
      <c r="I25" s="70"/>
    </row>
    <row r="26" spans="1:10" ht="20.25" customHeight="1" thickBot="1">
      <c r="A26" s="39"/>
      <c r="B26" s="71" t="s">
        <v>3</v>
      </c>
      <c r="C26" s="72">
        <f>SUM(C20:C25)</f>
        <v>0</v>
      </c>
      <c r="D26" s="73">
        <f>SUM(D20:D25)</f>
        <v>0</v>
      </c>
      <c r="E26" s="74"/>
      <c r="F26" s="75" t="s">
        <v>4</v>
      </c>
      <c r="G26" s="76"/>
      <c r="H26" s="77"/>
      <c r="I26" s="78">
        <f>SUM(F20:F25)</f>
        <v>0</v>
      </c>
      <c r="J26" s="79"/>
    </row>
    <row r="27" spans="1:9" ht="12" customHeight="1">
      <c r="A27" s="39"/>
      <c r="B27" s="71"/>
      <c r="C27" s="80"/>
      <c r="D27" s="80"/>
      <c r="E27" s="74"/>
      <c r="F27" s="81"/>
      <c r="G27" s="74"/>
      <c r="H27" s="82"/>
      <c r="I27" s="83"/>
    </row>
    <row r="28" spans="1:9" ht="18" customHeight="1">
      <c r="A28" s="39"/>
      <c r="B28" s="61" t="s">
        <v>58</v>
      </c>
      <c r="C28" s="39"/>
      <c r="D28" s="39"/>
      <c r="E28" s="39"/>
      <c r="F28" s="39"/>
      <c r="G28" s="39"/>
      <c r="H28" s="25"/>
      <c r="I28" s="58"/>
    </row>
    <row r="29" spans="1:9" ht="9" customHeight="1">
      <c r="A29" s="39"/>
      <c r="B29" s="84"/>
      <c r="C29" s="39"/>
      <c r="D29" s="39"/>
      <c r="E29" s="39"/>
      <c r="F29" s="39"/>
      <c r="G29" s="39"/>
      <c r="H29" s="25"/>
      <c r="I29" s="58"/>
    </row>
    <row r="30" spans="1:9" ht="35.25" customHeight="1">
      <c r="A30" s="39"/>
      <c r="B30" s="328" t="s">
        <v>55</v>
      </c>
      <c r="C30" s="328" t="s">
        <v>56</v>
      </c>
      <c r="D30" s="329" t="s">
        <v>57</v>
      </c>
      <c r="E30" s="329" t="s">
        <v>59</v>
      </c>
      <c r="F30" s="64" t="s">
        <v>33</v>
      </c>
      <c r="G30" s="39"/>
      <c r="H30" s="25"/>
      <c r="I30" s="58"/>
    </row>
    <row r="31" spans="1:9" ht="19.5" customHeight="1">
      <c r="A31" s="39"/>
      <c r="B31" s="2"/>
      <c r="C31" s="3"/>
      <c r="D31" s="3"/>
      <c r="E31" s="4"/>
      <c r="F31" s="65">
        <f aca="true" t="shared" si="1" ref="F31:F36">ROUND(D31*E31,2)</f>
        <v>0</v>
      </c>
      <c r="G31" s="66"/>
      <c r="H31" s="67"/>
      <c r="I31" s="68"/>
    </row>
    <row r="32" spans="1:9" ht="19.5" customHeight="1">
      <c r="A32" s="39"/>
      <c r="B32" s="2"/>
      <c r="C32" s="3"/>
      <c r="D32" s="3"/>
      <c r="E32" s="4"/>
      <c r="F32" s="65">
        <f t="shared" si="1"/>
        <v>0</v>
      </c>
      <c r="G32" s="66"/>
      <c r="H32" s="67"/>
      <c r="I32" s="68"/>
    </row>
    <row r="33" spans="1:9" ht="19.5" customHeight="1">
      <c r="A33" s="39"/>
      <c r="B33" s="2"/>
      <c r="C33" s="3"/>
      <c r="D33" s="3"/>
      <c r="E33" s="4"/>
      <c r="F33" s="65">
        <f t="shared" si="1"/>
        <v>0</v>
      </c>
      <c r="G33" s="66"/>
      <c r="H33" s="67"/>
      <c r="I33" s="68"/>
    </row>
    <row r="34" spans="1:9" ht="19.5" customHeight="1">
      <c r="A34" s="39"/>
      <c r="B34" s="2"/>
      <c r="C34" s="3"/>
      <c r="D34" s="3"/>
      <c r="E34" s="4"/>
      <c r="F34" s="65">
        <f t="shared" si="1"/>
        <v>0</v>
      </c>
      <c r="G34" s="66"/>
      <c r="H34" s="67"/>
      <c r="I34" s="68"/>
    </row>
    <row r="35" spans="1:9" ht="19.5" customHeight="1">
      <c r="A35" s="39"/>
      <c r="B35" s="2"/>
      <c r="C35" s="3"/>
      <c r="D35" s="3"/>
      <c r="E35" s="4"/>
      <c r="F35" s="65">
        <f t="shared" si="1"/>
        <v>0</v>
      </c>
      <c r="G35" s="66"/>
      <c r="H35" s="67"/>
      <c r="I35" s="68"/>
    </row>
    <row r="36" spans="1:9" ht="19.5" customHeight="1" thickBot="1">
      <c r="A36" s="39"/>
      <c r="B36" s="2"/>
      <c r="C36" s="3"/>
      <c r="D36" s="3"/>
      <c r="E36" s="4"/>
      <c r="F36" s="65">
        <f t="shared" si="1"/>
        <v>0</v>
      </c>
      <c r="G36" s="66"/>
      <c r="H36" s="67"/>
      <c r="I36" s="85"/>
    </row>
    <row r="37" spans="1:9" ht="20.25" customHeight="1" thickBot="1">
      <c r="A37" s="39"/>
      <c r="B37" s="71" t="s">
        <v>3</v>
      </c>
      <c r="C37" s="72">
        <f>SUM(C31:C36)</f>
        <v>0</v>
      </c>
      <c r="D37" s="73">
        <f>SUM(D31:D36)</f>
        <v>0</v>
      </c>
      <c r="E37" s="86"/>
      <c r="F37" s="75" t="s">
        <v>5</v>
      </c>
      <c r="G37" s="76"/>
      <c r="H37" s="77"/>
      <c r="I37" s="78">
        <f>SUM(F31:F36)</f>
        <v>0</v>
      </c>
    </row>
    <row r="38" spans="1:9" ht="12" customHeight="1">
      <c r="A38" s="39"/>
      <c r="B38" s="39"/>
      <c r="C38" s="39"/>
      <c r="D38" s="39"/>
      <c r="E38" s="39"/>
      <c r="F38" s="39"/>
      <c r="G38" s="39"/>
      <c r="H38" s="25"/>
      <c r="I38" s="63"/>
    </row>
    <row r="39" spans="1:9" ht="18" customHeight="1">
      <c r="A39" s="39"/>
      <c r="B39" s="61" t="s">
        <v>60</v>
      </c>
      <c r="C39" s="39"/>
      <c r="D39" s="39"/>
      <c r="E39" s="39"/>
      <c r="F39" s="39"/>
      <c r="G39" s="39"/>
      <c r="H39" s="87"/>
      <c r="I39" s="88"/>
    </row>
    <row r="40" spans="1:9" ht="9" customHeight="1">
      <c r="A40" s="39"/>
      <c r="B40" s="84"/>
      <c r="C40" s="39"/>
      <c r="D40" s="39"/>
      <c r="E40" s="39"/>
      <c r="F40" s="39"/>
      <c r="G40" s="39"/>
      <c r="H40" s="89"/>
      <c r="I40" s="90"/>
    </row>
    <row r="41" spans="1:9" ht="34.5" customHeight="1">
      <c r="A41" s="39"/>
      <c r="B41" s="328" t="s">
        <v>55</v>
      </c>
      <c r="C41" s="328" t="s">
        <v>56</v>
      </c>
      <c r="D41" s="329" t="s">
        <v>57</v>
      </c>
      <c r="E41" s="329" t="s">
        <v>59</v>
      </c>
      <c r="F41" s="64" t="s">
        <v>34</v>
      </c>
      <c r="G41" s="39"/>
      <c r="H41" s="25"/>
      <c r="I41" s="58"/>
    </row>
    <row r="42" spans="1:9" ht="19.5" customHeight="1">
      <c r="A42" s="39"/>
      <c r="B42" s="2"/>
      <c r="C42" s="3"/>
      <c r="D42" s="3"/>
      <c r="E42" s="4"/>
      <c r="F42" s="65">
        <f aca="true" t="shared" si="2" ref="F42:F47">ROUND(D42*E42,2)</f>
        <v>0</v>
      </c>
      <c r="G42" s="66"/>
      <c r="H42" s="67"/>
      <c r="I42" s="68"/>
    </row>
    <row r="43" spans="1:9" ht="19.5" customHeight="1">
      <c r="A43" s="39"/>
      <c r="B43" s="2"/>
      <c r="C43" s="3"/>
      <c r="D43" s="3"/>
      <c r="E43" s="4"/>
      <c r="F43" s="65">
        <f t="shared" si="2"/>
        <v>0</v>
      </c>
      <c r="G43" s="66"/>
      <c r="H43" s="67"/>
      <c r="I43" s="68"/>
    </row>
    <row r="44" spans="1:9" ht="19.5" customHeight="1">
      <c r="A44" s="39"/>
      <c r="B44" s="2"/>
      <c r="C44" s="3"/>
      <c r="D44" s="3"/>
      <c r="E44" s="4"/>
      <c r="F44" s="65">
        <f t="shared" si="2"/>
        <v>0</v>
      </c>
      <c r="G44" s="66"/>
      <c r="H44" s="67"/>
      <c r="I44" s="68"/>
    </row>
    <row r="45" spans="1:9" ht="19.5" customHeight="1">
      <c r="A45" s="39"/>
      <c r="B45" s="2"/>
      <c r="C45" s="3"/>
      <c r="D45" s="3"/>
      <c r="E45" s="4"/>
      <c r="F45" s="65">
        <f t="shared" si="2"/>
        <v>0</v>
      </c>
      <c r="G45" s="66"/>
      <c r="H45" s="67"/>
      <c r="I45" s="68"/>
    </row>
    <row r="46" spans="1:9" ht="19.5" customHeight="1">
      <c r="A46" s="39"/>
      <c r="B46" s="2"/>
      <c r="C46" s="3"/>
      <c r="D46" s="3"/>
      <c r="E46" s="4"/>
      <c r="F46" s="65">
        <f t="shared" si="2"/>
        <v>0</v>
      </c>
      <c r="G46" s="66"/>
      <c r="H46" s="67"/>
      <c r="I46" s="68"/>
    </row>
    <row r="47" spans="1:9" ht="19.5" customHeight="1" thickBot="1">
      <c r="A47" s="39"/>
      <c r="B47" s="2"/>
      <c r="C47" s="3"/>
      <c r="D47" s="3"/>
      <c r="E47" s="4"/>
      <c r="F47" s="65">
        <f t="shared" si="2"/>
        <v>0</v>
      </c>
      <c r="G47" s="66"/>
      <c r="H47" s="67"/>
      <c r="I47" s="70"/>
    </row>
    <row r="48" spans="1:9" ht="20.25" customHeight="1" thickBot="1">
      <c r="A48" s="39"/>
      <c r="B48" s="71" t="s">
        <v>3</v>
      </c>
      <c r="C48" s="72">
        <f>SUM(C42:C47)</f>
        <v>0</v>
      </c>
      <c r="D48" s="73">
        <f>SUM(D42:D47)</f>
        <v>0</v>
      </c>
      <c r="E48" s="74"/>
      <c r="F48" s="91" t="s">
        <v>6</v>
      </c>
      <c r="G48" s="76"/>
      <c r="H48" s="82"/>
      <c r="I48" s="78">
        <f>SUM(F42:F47)</f>
        <v>0</v>
      </c>
    </row>
    <row r="49" spans="1:9" ht="12" customHeight="1" thickBot="1">
      <c r="A49" s="39"/>
      <c r="B49" s="24"/>
      <c r="C49" s="24"/>
      <c r="D49" s="24"/>
      <c r="E49" s="24"/>
      <c r="F49" s="92"/>
      <c r="G49" s="24"/>
      <c r="H49" s="93"/>
      <c r="I49" s="94"/>
    </row>
    <row r="50" spans="1:9" ht="19.5" customHeight="1">
      <c r="A50" s="39"/>
      <c r="B50" s="24"/>
      <c r="C50" s="24"/>
      <c r="D50" s="24"/>
      <c r="E50" s="24"/>
      <c r="F50" s="392" t="s">
        <v>30</v>
      </c>
      <c r="G50" s="393"/>
      <c r="H50" s="95"/>
      <c r="I50" s="390">
        <f>SUM(I26+I37+I48)</f>
        <v>0</v>
      </c>
    </row>
    <row r="51" spans="1:9" ht="20.25" customHeight="1" thickBot="1">
      <c r="A51" s="39"/>
      <c r="B51" s="24"/>
      <c r="C51" s="24"/>
      <c r="D51" s="24"/>
      <c r="E51" s="24"/>
      <c r="F51" s="394" t="s">
        <v>20</v>
      </c>
      <c r="G51" s="395"/>
      <c r="H51" s="96"/>
      <c r="I51" s="391"/>
    </row>
    <row r="52" spans="1:9" ht="12" customHeight="1">
      <c r="A52" s="39"/>
      <c r="B52" s="24"/>
      <c r="C52" s="24"/>
      <c r="D52" s="24"/>
      <c r="E52" s="24"/>
      <c r="F52" s="92"/>
      <c r="G52" s="24"/>
      <c r="H52" s="93"/>
      <c r="I52" s="323"/>
    </row>
    <row r="53" spans="1:9" ht="29.25" customHeight="1">
      <c r="A53" s="55"/>
      <c r="B53" s="55" t="s">
        <v>61</v>
      </c>
      <c r="C53" s="39"/>
      <c r="D53" s="39"/>
      <c r="E53" s="39"/>
      <c r="F53" s="39"/>
      <c r="G53" s="39"/>
      <c r="H53" s="57"/>
      <c r="I53" s="58"/>
    </row>
    <row r="54" spans="1:9" ht="24" customHeight="1">
      <c r="A54" s="55"/>
      <c r="B54" s="61" t="s">
        <v>74</v>
      </c>
      <c r="C54" s="39"/>
      <c r="D54" s="39"/>
      <c r="E54" s="39"/>
      <c r="F54" s="39"/>
      <c r="G54" s="39"/>
      <c r="H54" s="93"/>
      <c r="I54" s="97"/>
    </row>
    <row r="55" spans="1:9" ht="9" customHeight="1">
      <c r="A55" s="39"/>
      <c r="B55" s="84"/>
      <c r="C55" s="39"/>
      <c r="D55" s="39"/>
      <c r="E55" s="39"/>
      <c r="F55" s="39"/>
      <c r="G55" s="39"/>
      <c r="H55" s="89"/>
      <c r="I55" s="90"/>
    </row>
    <row r="56" spans="1:9" ht="34.5" customHeight="1">
      <c r="A56" s="39"/>
      <c r="B56" s="328" t="s">
        <v>55</v>
      </c>
      <c r="C56" s="328" t="s">
        <v>56</v>
      </c>
      <c r="D56" s="329" t="s">
        <v>57</v>
      </c>
      <c r="E56" s="329" t="s">
        <v>59</v>
      </c>
      <c r="F56" s="64" t="s">
        <v>34</v>
      </c>
      <c r="G56" s="39"/>
      <c r="H56" s="25"/>
      <c r="I56" s="58"/>
    </row>
    <row r="57" spans="1:10" ht="19.5" customHeight="1">
      <c r="A57" s="39"/>
      <c r="B57" s="2"/>
      <c r="C57" s="3"/>
      <c r="D57" s="3"/>
      <c r="E57" s="4"/>
      <c r="F57" s="65">
        <f aca="true" t="shared" si="3" ref="F57:F64">ROUND(D57*E57,2)</f>
        <v>0</v>
      </c>
      <c r="G57" s="66"/>
      <c r="H57" s="67"/>
      <c r="I57" s="68"/>
      <c r="J57" s="79"/>
    </row>
    <row r="58" spans="1:9" ht="19.5" customHeight="1">
      <c r="A58" s="39"/>
      <c r="B58" s="2"/>
      <c r="C58" s="3"/>
      <c r="D58" s="3"/>
      <c r="E58" s="4"/>
      <c r="F58" s="65">
        <f t="shared" si="3"/>
        <v>0</v>
      </c>
      <c r="G58" s="66"/>
      <c r="H58" s="67"/>
      <c r="I58" s="68"/>
    </row>
    <row r="59" spans="1:9" ht="19.5" customHeight="1">
      <c r="A59" s="39"/>
      <c r="B59" s="2"/>
      <c r="C59" s="3"/>
      <c r="D59" s="3"/>
      <c r="E59" s="4"/>
      <c r="F59" s="65">
        <f t="shared" si="3"/>
        <v>0</v>
      </c>
      <c r="G59" s="66"/>
      <c r="H59" s="67"/>
      <c r="I59" s="68"/>
    </row>
    <row r="60" spans="1:9" ht="19.5" customHeight="1">
      <c r="A60" s="39"/>
      <c r="B60" s="2"/>
      <c r="C60" s="3"/>
      <c r="D60" s="3"/>
      <c r="E60" s="4"/>
      <c r="F60" s="65">
        <f t="shared" si="3"/>
        <v>0</v>
      </c>
      <c r="G60" s="66"/>
      <c r="H60" s="67"/>
      <c r="I60" s="68"/>
    </row>
    <row r="61" spans="1:9" ht="19.5" customHeight="1">
      <c r="A61" s="39"/>
      <c r="B61" s="2"/>
      <c r="C61" s="3"/>
      <c r="D61" s="3"/>
      <c r="E61" s="4"/>
      <c r="F61" s="65">
        <f t="shared" si="3"/>
        <v>0</v>
      </c>
      <c r="G61" s="66"/>
      <c r="H61" s="67"/>
      <c r="I61" s="68"/>
    </row>
    <row r="62" spans="1:9" ht="19.5" customHeight="1">
      <c r="A62" s="39"/>
      <c r="B62" s="2"/>
      <c r="C62" s="3"/>
      <c r="D62" s="3"/>
      <c r="E62" s="4"/>
      <c r="F62" s="65">
        <f t="shared" si="3"/>
        <v>0</v>
      </c>
      <c r="G62" s="66"/>
      <c r="H62" s="67"/>
      <c r="I62" s="68"/>
    </row>
    <row r="63" spans="1:9" ht="19.5" customHeight="1">
      <c r="A63" s="39"/>
      <c r="B63" s="2"/>
      <c r="C63" s="3"/>
      <c r="D63" s="3"/>
      <c r="E63" s="4"/>
      <c r="F63" s="65">
        <f t="shared" si="3"/>
        <v>0</v>
      </c>
      <c r="G63" s="66"/>
      <c r="H63" s="67"/>
      <c r="I63" s="68"/>
    </row>
    <row r="64" spans="1:10" ht="19.5" customHeight="1" thickBot="1">
      <c r="A64" s="39"/>
      <c r="B64" s="2"/>
      <c r="C64" s="3"/>
      <c r="D64" s="3"/>
      <c r="E64" s="4"/>
      <c r="F64" s="65">
        <f t="shared" si="3"/>
        <v>0</v>
      </c>
      <c r="G64" s="66"/>
      <c r="H64" s="67"/>
      <c r="I64" s="70"/>
      <c r="J64" s="79"/>
    </row>
    <row r="65" spans="1:9" ht="19.5" customHeight="1" thickBot="1">
      <c r="A65" s="39"/>
      <c r="B65" s="98" t="s">
        <v>3</v>
      </c>
      <c r="C65" s="72">
        <f>SUM(C57:C64)</f>
        <v>0</v>
      </c>
      <c r="D65" s="73">
        <f>SUM(D57:D64)</f>
        <v>0</v>
      </c>
      <c r="E65" s="86"/>
      <c r="F65" s="91" t="s">
        <v>40</v>
      </c>
      <c r="G65" s="76"/>
      <c r="H65" s="82"/>
      <c r="I65" s="78">
        <f>SUM(F57:F64)</f>
        <v>0</v>
      </c>
    </row>
    <row r="66" spans="1:9" ht="9.75" customHeight="1" thickBot="1">
      <c r="A66" s="39"/>
      <c r="B66" s="24"/>
      <c r="C66" s="24"/>
      <c r="D66" s="24"/>
      <c r="E66" s="24"/>
      <c r="F66" s="92"/>
      <c r="G66" s="24"/>
      <c r="H66" s="93"/>
      <c r="I66" s="94"/>
    </row>
    <row r="67" spans="1:9" ht="19.5" customHeight="1">
      <c r="A67" s="39"/>
      <c r="B67" s="24"/>
      <c r="C67" s="24"/>
      <c r="D67" s="24"/>
      <c r="E67" s="24"/>
      <c r="F67" s="392" t="s">
        <v>31</v>
      </c>
      <c r="G67" s="393"/>
      <c r="H67" s="95"/>
      <c r="I67" s="390">
        <f>SUM(F57:F64)</f>
        <v>0</v>
      </c>
    </row>
    <row r="68" spans="1:9" ht="20.25" customHeight="1" thickBot="1">
      <c r="A68" s="39"/>
      <c r="B68" s="24"/>
      <c r="C68" s="24"/>
      <c r="D68" s="24"/>
      <c r="E68" s="24"/>
      <c r="F68" s="394"/>
      <c r="G68" s="395"/>
      <c r="H68" s="96"/>
      <c r="I68" s="391"/>
    </row>
    <row r="69" spans="1:9" ht="9.75" customHeight="1" thickBot="1">
      <c r="A69" s="39"/>
      <c r="B69" s="24"/>
      <c r="C69" s="24"/>
      <c r="D69" s="24"/>
      <c r="E69" s="24"/>
      <c r="F69" s="92"/>
      <c r="G69" s="24"/>
      <c r="H69" s="93"/>
      <c r="I69" s="94"/>
    </row>
    <row r="70" spans="1:9" ht="19.5" customHeight="1">
      <c r="A70" s="39"/>
      <c r="B70" s="447" t="s">
        <v>122</v>
      </c>
      <c r="C70" s="448"/>
      <c r="D70" s="448"/>
      <c r="E70" s="449"/>
      <c r="F70" s="437" t="s">
        <v>7</v>
      </c>
      <c r="G70" s="438"/>
      <c r="H70" s="95"/>
      <c r="I70" s="390">
        <f>I50+I67</f>
        <v>0</v>
      </c>
    </row>
    <row r="71" spans="1:9" ht="20.25" customHeight="1" thickBot="1">
      <c r="A71" s="39"/>
      <c r="B71" s="448"/>
      <c r="C71" s="448"/>
      <c r="D71" s="448"/>
      <c r="E71" s="449"/>
      <c r="F71" s="420" t="s">
        <v>28</v>
      </c>
      <c r="G71" s="421"/>
      <c r="H71" s="96"/>
      <c r="I71" s="439"/>
    </row>
    <row r="72" spans="1:9" ht="35.25" customHeight="1" thickBot="1">
      <c r="A72" s="39"/>
      <c r="B72" s="396">
        <f>IF(I72&gt;I70,"Expenditure incurred in a third country cannot exceed the total amount of the section!","")</f>
      </c>
      <c r="C72" s="396"/>
      <c r="D72" s="396"/>
      <c r="E72" s="397"/>
      <c r="F72" s="450" t="s">
        <v>128</v>
      </c>
      <c r="G72" s="451"/>
      <c r="H72" s="99"/>
      <c r="I72" s="14">
        <v>0</v>
      </c>
    </row>
    <row r="73" spans="1:9" ht="9.75" customHeight="1">
      <c r="A73" s="39"/>
      <c r="B73" s="24"/>
      <c r="C73" s="24"/>
      <c r="D73" s="24"/>
      <c r="E73" s="24"/>
      <c r="F73" s="92"/>
      <c r="H73" s="93"/>
      <c r="I73" s="97"/>
    </row>
    <row r="74" spans="1:13" s="104" customFormat="1" ht="12" customHeight="1">
      <c r="A74" s="24"/>
      <c r="B74" s="24"/>
      <c r="C74" s="24"/>
      <c r="D74" s="24"/>
      <c r="E74" s="24"/>
      <c r="F74" s="100"/>
      <c r="G74" s="24"/>
      <c r="H74" s="101"/>
      <c r="I74" s="102"/>
      <c r="J74" s="103"/>
      <c r="K74" s="103"/>
      <c r="L74" s="103"/>
      <c r="M74" s="103"/>
    </row>
    <row r="75" spans="1:13" s="104" customFormat="1" ht="29.25" customHeight="1" thickBot="1">
      <c r="A75" s="55" t="s">
        <v>8</v>
      </c>
      <c r="B75" s="56" t="s">
        <v>62</v>
      </c>
      <c r="C75" s="39"/>
      <c r="D75" s="39"/>
      <c r="E75" s="39"/>
      <c r="F75" s="39"/>
      <c r="G75" s="39"/>
      <c r="H75" s="105"/>
      <c r="I75" s="106"/>
      <c r="J75" s="103"/>
      <c r="K75" s="103"/>
      <c r="L75" s="103"/>
      <c r="M75" s="103"/>
    </row>
    <row r="76" spans="1:13" s="104" customFormat="1" ht="16.5" customHeight="1">
      <c r="A76" s="107"/>
      <c r="B76" s="61"/>
      <c r="C76" s="39"/>
      <c r="D76" s="39"/>
      <c r="E76" s="39"/>
      <c r="F76" s="418" t="s">
        <v>63</v>
      </c>
      <c r="G76" s="39"/>
      <c r="H76" s="60"/>
      <c r="I76" s="326" t="s">
        <v>121</v>
      </c>
      <c r="J76" s="103"/>
      <c r="K76" s="103"/>
      <c r="L76" s="103"/>
      <c r="M76" s="103"/>
    </row>
    <row r="77" spans="1:13" s="104" customFormat="1" ht="19.5" customHeight="1" thickBot="1">
      <c r="A77" s="39"/>
      <c r="B77" s="108"/>
      <c r="C77" s="39"/>
      <c r="D77" s="39"/>
      <c r="E77" s="39"/>
      <c r="F77" s="419"/>
      <c r="G77" s="39"/>
      <c r="H77" s="62"/>
      <c r="I77" s="327" t="s">
        <v>52</v>
      </c>
      <c r="J77" s="103"/>
      <c r="K77" s="103"/>
      <c r="L77" s="103"/>
      <c r="M77" s="103"/>
    </row>
    <row r="78" spans="1:13" s="112" customFormat="1" ht="15.75" customHeight="1">
      <c r="A78" s="109"/>
      <c r="B78" s="330" t="s">
        <v>64</v>
      </c>
      <c r="C78" s="332"/>
      <c r="D78" s="110"/>
      <c r="E78" s="109"/>
      <c r="F78" s="5"/>
      <c r="G78" s="109"/>
      <c r="H78" s="105"/>
      <c r="I78" s="106"/>
      <c r="J78" s="111"/>
      <c r="K78" s="111"/>
      <c r="L78" s="111"/>
      <c r="M78" s="111"/>
    </row>
    <row r="79" spans="1:13" s="112" customFormat="1" ht="15.75" customHeight="1">
      <c r="A79" s="109"/>
      <c r="B79" s="330" t="s">
        <v>9</v>
      </c>
      <c r="C79" s="332"/>
      <c r="D79" s="113"/>
      <c r="E79" s="109"/>
      <c r="F79" s="5"/>
      <c r="G79" s="109"/>
      <c r="H79" s="60"/>
      <c r="I79" s="114"/>
      <c r="J79" s="111"/>
      <c r="K79" s="111"/>
      <c r="L79" s="111"/>
      <c r="M79" s="111"/>
    </row>
    <row r="80" spans="1:13" s="112" customFormat="1" ht="15.75" customHeight="1">
      <c r="A80" s="109"/>
      <c r="B80" s="330" t="s">
        <v>65</v>
      </c>
      <c r="C80" s="332"/>
      <c r="D80" s="113"/>
      <c r="E80" s="109"/>
      <c r="F80" s="5"/>
      <c r="G80" s="109"/>
      <c r="H80" s="62"/>
      <c r="I80" s="114"/>
      <c r="J80" s="111"/>
      <c r="K80" s="111"/>
      <c r="L80" s="111"/>
      <c r="M80" s="111"/>
    </row>
    <row r="81" spans="1:13" s="112" customFormat="1" ht="15.75" customHeight="1">
      <c r="A81" s="109"/>
      <c r="B81" s="330" t="s">
        <v>66</v>
      </c>
      <c r="C81" s="332"/>
      <c r="D81" s="113"/>
      <c r="E81" s="109"/>
      <c r="F81" s="5"/>
      <c r="G81" s="109"/>
      <c r="H81" s="62"/>
      <c r="I81" s="115"/>
      <c r="J81" s="111"/>
      <c r="K81" s="111"/>
      <c r="L81" s="111"/>
      <c r="M81" s="111"/>
    </row>
    <row r="82" spans="1:13" s="112" customFormat="1" ht="15.75" customHeight="1">
      <c r="A82" s="109"/>
      <c r="B82" s="330" t="s">
        <v>67</v>
      </c>
      <c r="C82" s="332"/>
      <c r="D82" s="113"/>
      <c r="E82" s="109"/>
      <c r="F82" s="5"/>
      <c r="G82" s="109"/>
      <c r="H82" s="116"/>
      <c r="I82" s="115"/>
      <c r="J82" s="111"/>
      <c r="K82" s="111"/>
      <c r="L82" s="111"/>
      <c r="M82" s="111"/>
    </row>
    <row r="83" spans="1:13" s="112" customFormat="1" ht="15.75" customHeight="1">
      <c r="A83" s="109"/>
      <c r="B83" s="330" t="s">
        <v>68</v>
      </c>
      <c r="C83" s="331"/>
      <c r="D83" s="110"/>
      <c r="E83" s="109"/>
      <c r="F83" s="5"/>
      <c r="G83" s="109"/>
      <c r="H83" s="116"/>
      <c r="I83" s="115"/>
      <c r="J83" s="111"/>
      <c r="K83" s="111"/>
      <c r="L83" s="111"/>
      <c r="M83" s="111"/>
    </row>
    <row r="84" spans="1:13" s="112" customFormat="1" ht="15.75" customHeight="1">
      <c r="A84" s="109"/>
      <c r="B84" s="330" t="s">
        <v>69</v>
      </c>
      <c r="C84" s="331"/>
      <c r="D84" s="110"/>
      <c r="E84" s="109"/>
      <c r="F84" s="5"/>
      <c r="G84" s="109"/>
      <c r="H84" s="116"/>
      <c r="I84" s="115"/>
      <c r="J84" s="111"/>
      <c r="K84" s="111"/>
      <c r="L84" s="111"/>
      <c r="M84" s="111"/>
    </row>
    <row r="85" spans="1:13" s="112" customFormat="1" ht="15.75" customHeight="1">
      <c r="A85" s="109"/>
      <c r="B85" s="347" t="s">
        <v>70</v>
      </c>
      <c r="C85" s="348"/>
      <c r="D85" s="349"/>
      <c r="E85" s="117"/>
      <c r="F85" s="5"/>
      <c r="G85" s="109"/>
      <c r="H85" s="116"/>
      <c r="I85" s="115"/>
      <c r="J85" s="111"/>
      <c r="K85" s="111"/>
      <c r="L85" s="111"/>
      <c r="M85" s="111"/>
    </row>
    <row r="86" spans="1:13" s="104" customFormat="1" ht="9.75" customHeight="1" thickBot="1">
      <c r="A86" s="39"/>
      <c r="B86" s="118"/>
      <c r="C86" s="74"/>
      <c r="D86" s="74"/>
      <c r="E86" s="119"/>
      <c r="F86" s="120"/>
      <c r="G86" s="39"/>
      <c r="H86" s="82"/>
      <c r="I86" s="121"/>
      <c r="J86" s="103"/>
      <c r="K86" s="103"/>
      <c r="L86" s="103"/>
      <c r="M86" s="103"/>
    </row>
    <row r="87" spans="1:13" s="104" customFormat="1" ht="19.5" customHeight="1">
      <c r="A87" s="39"/>
      <c r="B87" s="447" t="s">
        <v>122</v>
      </c>
      <c r="C87" s="448"/>
      <c r="D87" s="448"/>
      <c r="E87" s="449"/>
      <c r="F87" s="122"/>
      <c r="G87" s="123"/>
      <c r="H87" s="95"/>
      <c r="I87" s="390">
        <f>SUM(F78:F85)</f>
        <v>0</v>
      </c>
      <c r="J87" s="103"/>
      <c r="K87" s="103"/>
      <c r="L87" s="103"/>
      <c r="M87" s="103"/>
    </row>
    <row r="88" spans="1:13" s="104" customFormat="1" ht="19.5" customHeight="1" thickBot="1">
      <c r="A88" s="39"/>
      <c r="B88" s="448"/>
      <c r="C88" s="448"/>
      <c r="D88" s="448"/>
      <c r="E88" s="449"/>
      <c r="F88" s="420" t="s">
        <v>29</v>
      </c>
      <c r="G88" s="421"/>
      <c r="H88" s="96"/>
      <c r="I88" s="391"/>
      <c r="J88" s="103"/>
      <c r="K88" s="103"/>
      <c r="L88" s="103"/>
      <c r="M88" s="103"/>
    </row>
    <row r="89" spans="1:13" s="104" customFormat="1" ht="32.25" customHeight="1" thickBot="1">
      <c r="A89" s="39"/>
      <c r="B89" s="396">
        <f>IF(I89&gt;I87,"Expenditure incurred in a third country cannot exceed the total amount of the section!","")</f>
      </c>
      <c r="C89" s="396"/>
      <c r="D89" s="396"/>
      <c r="E89" s="397"/>
      <c r="F89" s="450" t="s">
        <v>128</v>
      </c>
      <c r="G89" s="451"/>
      <c r="H89" s="99"/>
      <c r="I89" s="14">
        <v>0</v>
      </c>
      <c r="J89" s="103"/>
      <c r="K89" s="103"/>
      <c r="L89" s="103"/>
      <c r="M89" s="103"/>
    </row>
    <row r="90" spans="1:13" s="104" customFormat="1" ht="12" customHeight="1">
      <c r="A90" s="39"/>
      <c r="B90" s="39"/>
      <c r="C90" s="39"/>
      <c r="D90" s="39"/>
      <c r="E90" s="39"/>
      <c r="F90" s="124"/>
      <c r="G90" s="24"/>
      <c r="H90" s="125"/>
      <c r="I90" s="126"/>
      <c r="J90" s="103"/>
      <c r="K90" s="103"/>
      <c r="L90" s="103"/>
      <c r="M90" s="103"/>
    </row>
    <row r="91" spans="1:9" ht="29.25" customHeight="1" thickBot="1">
      <c r="A91" s="55" t="s">
        <v>10</v>
      </c>
      <c r="B91" s="56" t="s">
        <v>71</v>
      </c>
      <c r="C91" s="39"/>
      <c r="D91" s="39"/>
      <c r="E91" s="39"/>
      <c r="F91" s="39"/>
      <c r="G91" s="39"/>
      <c r="H91" s="105"/>
      <c r="I91" s="106"/>
    </row>
    <row r="92" spans="1:9" ht="18.75" customHeight="1">
      <c r="A92" s="107"/>
      <c r="B92" s="127"/>
      <c r="C92" s="39"/>
      <c r="D92" s="39"/>
      <c r="E92" s="39"/>
      <c r="F92" s="418" t="s">
        <v>63</v>
      </c>
      <c r="G92" s="39"/>
      <c r="H92" s="60"/>
      <c r="I92" s="326" t="s">
        <v>121</v>
      </c>
    </row>
    <row r="93" spans="1:9" ht="19.5" customHeight="1" thickBot="1">
      <c r="A93" s="39"/>
      <c r="B93" s="108"/>
      <c r="C93" s="39"/>
      <c r="D93" s="39"/>
      <c r="E93" s="39"/>
      <c r="F93" s="419"/>
      <c r="H93" s="128"/>
      <c r="I93" s="327" t="s">
        <v>52</v>
      </c>
    </row>
    <row r="94" spans="1:9" ht="15.75" customHeight="1">
      <c r="A94" s="39"/>
      <c r="B94" s="398" t="s">
        <v>72</v>
      </c>
      <c r="C94" s="399"/>
      <c r="D94" s="400"/>
      <c r="E94" s="39"/>
      <c r="F94" s="4"/>
      <c r="G94" s="39"/>
      <c r="H94" s="105"/>
      <c r="I94" s="106"/>
    </row>
    <row r="95" spans="1:9" ht="15.75" customHeight="1">
      <c r="A95" s="39"/>
      <c r="B95" s="398" t="s">
        <v>73</v>
      </c>
      <c r="C95" s="399"/>
      <c r="D95" s="400"/>
      <c r="E95" s="39"/>
      <c r="F95" s="4"/>
      <c r="G95" s="39"/>
      <c r="H95" s="116"/>
      <c r="I95" s="115"/>
    </row>
    <row r="96" spans="1:9" ht="15.75" customHeight="1">
      <c r="A96" s="39"/>
      <c r="B96" s="398" t="s">
        <v>11</v>
      </c>
      <c r="C96" s="399"/>
      <c r="D96" s="400"/>
      <c r="E96" s="39"/>
      <c r="F96" s="4"/>
      <c r="G96" s="39"/>
      <c r="H96" s="116"/>
      <c r="I96" s="115"/>
    </row>
    <row r="97" spans="1:9" ht="15.75" customHeight="1">
      <c r="A97" s="39"/>
      <c r="B97" s="398" t="s">
        <v>12</v>
      </c>
      <c r="C97" s="399"/>
      <c r="D97" s="400"/>
      <c r="E97" s="39"/>
      <c r="F97" s="4"/>
      <c r="G97" s="39"/>
      <c r="H97" s="116"/>
      <c r="I97" s="115"/>
    </row>
    <row r="98" spans="1:9" ht="15.75" customHeight="1">
      <c r="A98" s="39"/>
      <c r="B98" s="428" t="s">
        <v>70</v>
      </c>
      <c r="C98" s="429"/>
      <c r="D98" s="430"/>
      <c r="E98" s="129"/>
      <c r="F98" s="4"/>
      <c r="G98" s="39"/>
      <c r="H98" s="116"/>
      <c r="I98" s="115"/>
    </row>
    <row r="99" spans="1:9" ht="9.75" customHeight="1" thickBot="1">
      <c r="A99" s="39"/>
      <c r="B99" s="118"/>
      <c r="C99" s="74"/>
      <c r="D99" s="74"/>
      <c r="E99" s="119"/>
      <c r="F99" s="119"/>
      <c r="G99" s="39"/>
      <c r="H99" s="82"/>
      <c r="I99" s="121"/>
    </row>
    <row r="100" spans="1:9" ht="19.5" customHeight="1">
      <c r="A100" s="39"/>
      <c r="B100" s="447" t="s">
        <v>122</v>
      </c>
      <c r="C100" s="448"/>
      <c r="D100" s="448"/>
      <c r="E100" s="449"/>
      <c r="F100" s="122"/>
      <c r="G100" s="123"/>
      <c r="H100" s="95"/>
      <c r="I100" s="390">
        <f>SUM(F94:F98)</f>
        <v>0</v>
      </c>
    </row>
    <row r="101" spans="1:9" ht="19.5" customHeight="1" thickBot="1">
      <c r="A101" s="39"/>
      <c r="B101" s="448"/>
      <c r="C101" s="448"/>
      <c r="D101" s="448"/>
      <c r="E101" s="449"/>
      <c r="F101" s="420" t="s">
        <v>13</v>
      </c>
      <c r="G101" s="425"/>
      <c r="H101" s="96"/>
      <c r="I101" s="391"/>
    </row>
    <row r="102" spans="1:9" ht="34.5" customHeight="1" thickBot="1">
      <c r="A102" s="39"/>
      <c r="B102" s="396">
        <f>IF(I102&gt;I100,"Expenditure incurred in a third country cannot exceed the total amount of the section!","")</f>
      </c>
      <c r="C102" s="396"/>
      <c r="D102" s="396"/>
      <c r="E102" s="397"/>
      <c r="F102" s="450" t="s">
        <v>128</v>
      </c>
      <c r="G102" s="451"/>
      <c r="H102" s="99"/>
      <c r="I102" s="14">
        <v>0</v>
      </c>
    </row>
    <row r="103" spans="1:9" ht="20.25" customHeight="1">
      <c r="A103" s="39"/>
      <c r="B103" s="39"/>
      <c r="C103" s="39"/>
      <c r="D103" s="39"/>
      <c r="E103" s="39"/>
      <c r="F103" s="124"/>
      <c r="G103" s="24"/>
      <c r="H103" s="125"/>
      <c r="I103" s="101"/>
    </row>
    <row r="104" spans="1:9" ht="28.5" customHeight="1" thickBot="1">
      <c r="A104" s="55" t="s">
        <v>14</v>
      </c>
      <c r="B104" s="130" t="s">
        <v>75</v>
      </c>
      <c r="C104" s="131"/>
      <c r="D104" s="39"/>
      <c r="E104" s="39"/>
      <c r="F104" s="39"/>
      <c r="G104" s="39"/>
      <c r="H104" s="132"/>
      <c r="I104" s="101"/>
    </row>
    <row r="105" spans="1:13" s="138" customFormat="1" ht="18.75" customHeight="1">
      <c r="A105" s="133"/>
      <c r="B105" s="61"/>
      <c r="C105" s="134"/>
      <c r="D105" s="135"/>
      <c r="E105" s="135"/>
      <c r="F105" s="135"/>
      <c r="G105" s="135"/>
      <c r="H105" s="60"/>
      <c r="I105" s="326" t="s">
        <v>121</v>
      </c>
      <c r="J105" s="136"/>
      <c r="K105" s="136"/>
      <c r="L105" s="136"/>
      <c r="M105" s="137"/>
    </row>
    <row r="106" spans="1:12" ht="19.5" customHeight="1" thickBot="1">
      <c r="A106" s="39"/>
      <c r="B106" s="422" t="s">
        <v>53</v>
      </c>
      <c r="C106" s="422"/>
      <c r="D106" s="422"/>
      <c r="E106" s="422"/>
      <c r="F106" s="422"/>
      <c r="G106" s="135"/>
      <c r="H106" s="62"/>
      <c r="I106" s="327" t="s">
        <v>52</v>
      </c>
      <c r="J106" s="139"/>
      <c r="K106" s="140"/>
      <c r="L106" s="103"/>
    </row>
    <row r="107" spans="1:12" ht="18" customHeight="1">
      <c r="A107" s="39"/>
      <c r="B107" s="61" t="s">
        <v>76</v>
      </c>
      <c r="C107" s="39"/>
      <c r="D107" s="39"/>
      <c r="E107" s="39"/>
      <c r="F107" s="39"/>
      <c r="G107" s="24"/>
      <c r="H107" s="141"/>
      <c r="I107" s="114"/>
      <c r="J107" s="142"/>
      <c r="K107" s="140"/>
      <c r="L107" s="103"/>
    </row>
    <row r="108" spans="1:12" ht="9" customHeight="1">
      <c r="A108" s="39"/>
      <c r="B108" s="39"/>
      <c r="C108" s="39"/>
      <c r="D108" s="39"/>
      <c r="E108" s="39"/>
      <c r="F108" s="39"/>
      <c r="G108" s="39"/>
      <c r="H108" s="57"/>
      <c r="I108" s="58"/>
      <c r="J108" s="103"/>
      <c r="K108" s="103"/>
      <c r="L108" s="103"/>
    </row>
    <row r="109" spans="1:9" ht="36" customHeight="1">
      <c r="A109" s="39"/>
      <c r="B109" s="328" t="s">
        <v>77</v>
      </c>
      <c r="C109" s="328" t="s">
        <v>56</v>
      </c>
      <c r="D109" s="329" t="s">
        <v>78</v>
      </c>
      <c r="E109" s="329" t="s">
        <v>79</v>
      </c>
      <c r="F109" s="143" t="s">
        <v>34</v>
      </c>
      <c r="G109" s="39"/>
      <c r="H109" s="144"/>
      <c r="I109" s="145"/>
    </row>
    <row r="110" spans="1:9" ht="19.5" customHeight="1">
      <c r="A110" s="39"/>
      <c r="B110" s="6"/>
      <c r="C110" s="3"/>
      <c r="D110" s="3"/>
      <c r="E110" s="4"/>
      <c r="F110" s="146">
        <f>ROUND(D110*E110,2)</f>
        <v>0</v>
      </c>
      <c r="G110" s="66"/>
      <c r="H110" s="67"/>
      <c r="I110" s="147"/>
    </row>
    <row r="111" spans="1:9" ht="19.5" customHeight="1">
      <c r="A111" s="39"/>
      <c r="B111" s="6"/>
      <c r="C111" s="3"/>
      <c r="D111" s="3"/>
      <c r="E111" s="4"/>
      <c r="F111" s="146">
        <f>ROUND(D111*E111,2)</f>
        <v>0</v>
      </c>
      <c r="G111" s="66"/>
      <c r="H111" s="67"/>
      <c r="I111" s="147"/>
    </row>
    <row r="112" spans="1:9" ht="19.5" customHeight="1">
      <c r="A112" s="39"/>
      <c r="B112" s="6"/>
      <c r="C112" s="3"/>
      <c r="D112" s="3"/>
      <c r="E112" s="4"/>
      <c r="F112" s="146">
        <f>ROUND(D112*E112,2)</f>
        <v>0</v>
      </c>
      <c r="G112" s="66"/>
      <c r="H112" s="67"/>
      <c r="I112" s="147"/>
    </row>
    <row r="113" spans="1:9" ht="19.5" customHeight="1">
      <c r="A113" s="39"/>
      <c r="B113" s="6"/>
      <c r="C113" s="3"/>
      <c r="D113" s="3"/>
      <c r="E113" s="4"/>
      <c r="F113" s="146">
        <f>ROUND(D113*E113,2)</f>
        <v>0</v>
      </c>
      <c r="G113" s="66"/>
      <c r="H113" s="67"/>
      <c r="I113" s="147"/>
    </row>
    <row r="114" spans="1:9" ht="19.5" customHeight="1" thickBot="1">
      <c r="A114" s="39"/>
      <c r="B114" s="6"/>
      <c r="C114" s="3"/>
      <c r="D114" s="3"/>
      <c r="E114" s="4"/>
      <c r="F114" s="146">
        <f>ROUND(D114*E114,2)</f>
        <v>0</v>
      </c>
      <c r="G114" s="66"/>
      <c r="H114" s="67"/>
      <c r="I114" s="148"/>
    </row>
    <row r="115" spans="1:10" ht="20.25" customHeight="1" thickBot="1">
      <c r="A115" s="39"/>
      <c r="B115" s="71"/>
      <c r="C115" s="71" t="s">
        <v>3</v>
      </c>
      <c r="D115" s="149">
        <f>SUM(D110:D114)</f>
        <v>0</v>
      </c>
      <c r="E115" s="150"/>
      <c r="F115" s="75" t="s">
        <v>15</v>
      </c>
      <c r="G115" s="76"/>
      <c r="H115" s="82"/>
      <c r="I115" s="78">
        <f>SUM(F110:F114)</f>
        <v>0</v>
      </c>
      <c r="J115" s="79"/>
    </row>
    <row r="116" spans="1:9" ht="20.25" customHeight="1">
      <c r="A116" s="39"/>
      <c r="B116" s="24"/>
      <c r="C116" s="24"/>
      <c r="D116" s="24"/>
      <c r="E116" s="24"/>
      <c r="F116" s="81"/>
      <c r="G116" s="74"/>
      <c r="H116" s="82"/>
      <c r="I116" s="83"/>
    </row>
    <row r="117" spans="1:9" ht="18" customHeight="1">
      <c r="A117" s="39"/>
      <c r="B117" s="151" t="s">
        <v>80</v>
      </c>
      <c r="C117" s="24"/>
      <c r="D117" s="24"/>
      <c r="E117" s="24"/>
      <c r="F117" s="152"/>
      <c r="G117" s="24"/>
      <c r="H117" s="101"/>
      <c r="I117" s="102"/>
    </row>
    <row r="118" spans="1:9" ht="9.75" customHeight="1">
      <c r="A118" s="39"/>
      <c r="B118" s="39"/>
      <c r="C118" s="39"/>
      <c r="D118" s="39"/>
      <c r="E118" s="39"/>
      <c r="F118" s="39"/>
      <c r="G118" s="39"/>
      <c r="H118" s="101"/>
      <c r="I118" s="102"/>
    </row>
    <row r="119" spans="1:9" ht="36" customHeight="1">
      <c r="A119" s="39"/>
      <c r="B119" s="328" t="s">
        <v>56</v>
      </c>
      <c r="C119" s="329" t="s">
        <v>81</v>
      </c>
      <c r="D119" s="329" t="s">
        <v>82</v>
      </c>
      <c r="E119" s="39"/>
      <c r="F119" s="153" t="s">
        <v>33</v>
      </c>
      <c r="G119" s="39"/>
      <c r="H119" s="101"/>
      <c r="I119" s="102"/>
    </row>
    <row r="120" spans="1:9" ht="19.5" customHeight="1">
      <c r="A120" s="39"/>
      <c r="B120" s="3"/>
      <c r="C120" s="3"/>
      <c r="D120" s="4"/>
      <c r="E120" s="154"/>
      <c r="F120" s="155">
        <f>ROUND(C120*D120,2)</f>
        <v>0</v>
      </c>
      <c r="G120" s="66"/>
      <c r="H120" s="67"/>
      <c r="I120" s="156"/>
    </row>
    <row r="121" spans="1:9" ht="19.5" customHeight="1">
      <c r="A121" s="39"/>
      <c r="B121" s="3"/>
      <c r="C121" s="3"/>
      <c r="D121" s="4"/>
      <c r="E121" s="154"/>
      <c r="F121" s="155">
        <f>ROUND(C121*D121,2)</f>
        <v>0</v>
      </c>
      <c r="G121" s="66"/>
      <c r="H121" s="67"/>
      <c r="I121" s="156"/>
    </row>
    <row r="122" spans="1:9" ht="19.5" customHeight="1">
      <c r="A122" s="39"/>
      <c r="B122" s="3"/>
      <c r="C122" s="3"/>
      <c r="D122" s="4"/>
      <c r="E122" s="154"/>
      <c r="F122" s="155">
        <f>ROUND(C122*D122,2)</f>
        <v>0</v>
      </c>
      <c r="G122" s="66"/>
      <c r="H122" s="67"/>
      <c r="I122" s="156"/>
    </row>
    <row r="123" spans="1:9" ht="19.5" customHeight="1">
      <c r="A123" s="39"/>
      <c r="B123" s="3"/>
      <c r="C123" s="3"/>
      <c r="D123" s="4"/>
      <c r="E123" s="154"/>
      <c r="F123" s="155">
        <f>ROUND(C123*D123,2)</f>
        <v>0</v>
      </c>
      <c r="G123" s="66"/>
      <c r="H123" s="67"/>
      <c r="I123" s="156"/>
    </row>
    <row r="124" spans="1:9" ht="19.5" customHeight="1" thickBot="1">
      <c r="A124" s="39"/>
      <c r="B124" s="3"/>
      <c r="C124" s="3"/>
      <c r="D124" s="4"/>
      <c r="E124" s="154"/>
      <c r="F124" s="155">
        <f>ROUND(C124*D124,2)</f>
        <v>0</v>
      </c>
      <c r="G124" s="66"/>
      <c r="H124" s="67"/>
      <c r="I124" s="121"/>
    </row>
    <row r="125" spans="1:9" ht="20.25" customHeight="1" thickBot="1">
      <c r="A125" s="39"/>
      <c r="B125" s="71" t="s">
        <v>3</v>
      </c>
      <c r="C125" s="149">
        <f>SUM(C120:C124)</f>
        <v>0</v>
      </c>
      <c r="D125" s="157"/>
      <c r="E125" s="158"/>
      <c r="F125" s="159" t="s">
        <v>5</v>
      </c>
      <c r="G125" s="76"/>
      <c r="H125" s="82"/>
      <c r="I125" s="78">
        <f>SUM(F120:F124)</f>
        <v>0</v>
      </c>
    </row>
    <row r="126" spans="1:9" ht="9" customHeight="1" thickBot="1">
      <c r="A126" s="39"/>
      <c r="B126" s="74"/>
      <c r="C126" s="74"/>
      <c r="D126" s="74"/>
      <c r="E126" s="74"/>
      <c r="F126" s="160"/>
      <c r="G126" s="74"/>
      <c r="H126" s="82"/>
      <c r="I126" s="161"/>
    </row>
    <row r="127" spans="1:9" ht="19.5" customHeight="1">
      <c r="A127" s="39"/>
      <c r="B127" s="74"/>
      <c r="C127" s="74"/>
      <c r="D127" s="74"/>
      <c r="E127" s="74"/>
      <c r="F127" s="426" t="s">
        <v>35</v>
      </c>
      <c r="G127" s="427"/>
      <c r="H127" s="162"/>
      <c r="I127" s="390">
        <f>SUM(I115+I125)</f>
        <v>0</v>
      </c>
    </row>
    <row r="128" spans="1:9" ht="19.5" customHeight="1" thickBot="1">
      <c r="A128" s="39"/>
      <c r="B128" s="74"/>
      <c r="C128" s="74"/>
      <c r="D128" s="74"/>
      <c r="E128" s="74"/>
      <c r="F128" s="423" t="s">
        <v>16</v>
      </c>
      <c r="G128" s="424"/>
      <c r="H128" s="162"/>
      <c r="I128" s="391"/>
    </row>
    <row r="129" spans="1:13" s="104" customFormat="1" ht="15" customHeight="1">
      <c r="A129" s="24"/>
      <c r="B129" s="24"/>
      <c r="C129" s="24"/>
      <c r="D129" s="24"/>
      <c r="E129" s="24"/>
      <c r="F129" s="163"/>
      <c r="G129" s="24"/>
      <c r="H129" s="164"/>
      <c r="I129" s="145"/>
      <c r="J129" s="103"/>
      <c r="K129" s="103"/>
      <c r="L129" s="103"/>
      <c r="M129" s="103"/>
    </row>
    <row r="130" spans="1:13" s="104" customFormat="1" ht="15" customHeight="1">
      <c r="A130" s="24"/>
      <c r="B130" s="24"/>
      <c r="C130" s="24"/>
      <c r="D130" s="24"/>
      <c r="E130" s="24"/>
      <c r="F130" s="163"/>
      <c r="G130" s="24"/>
      <c r="H130" s="164"/>
      <c r="I130" s="145"/>
      <c r="J130" s="103"/>
      <c r="K130" s="103"/>
      <c r="L130" s="103"/>
      <c r="M130" s="103"/>
    </row>
    <row r="131" spans="1:9" ht="28.5" customHeight="1">
      <c r="A131" s="55"/>
      <c r="B131" s="55" t="s">
        <v>83</v>
      </c>
      <c r="C131" s="131"/>
      <c r="D131" s="39"/>
      <c r="E131" s="39"/>
      <c r="F131" s="39"/>
      <c r="G131" s="39"/>
      <c r="H131" s="132"/>
      <c r="I131" s="102"/>
    </row>
    <row r="132" spans="1:12" ht="18" customHeight="1">
      <c r="A132" s="39"/>
      <c r="B132" s="61" t="s">
        <v>76</v>
      </c>
      <c r="C132" s="39"/>
      <c r="D132" s="39"/>
      <c r="E132" s="39"/>
      <c r="F132" s="39"/>
      <c r="G132" s="24"/>
      <c r="H132" s="141"/>
      <c r="I132" s="114"/>
      <c r="J132" s="142"/>
      <c r="K132" s="140"/>
      <c r="L132" s="103"/>
    </row>
    <row r="133" spans="1:12" ht="9" customHeight="1">
      <c r="A133" s="39"/>
      <c r="B133" s="39"/>
      <c r="C133" s="39"/>
      <c r="D133" s="39"/>
      <c r="E133" s="39"/>
      <c r="F133" s="39"/>
      <c r="G133" s="39"/>
      <c r="H133" s="57"/>
      <c r="I133" s="58"/>
      <c r="J133" s="103"/>
      <c r="K133" s="103"/>
      <c r="L133" s="103"/>
    </row>
    <row r="134" spans="1:9" ht="36" customHeight="1">
      <c r="A134" s="39"/>
      <c r="B134" s="328" t="s">
        <v>77</v>
      </c>
      <c r="C134" s="328" t="s">
        <v>56</v>
      </c>
      <c r="D134" s="329" t="s">
        <v>78</v>
      </c>
      <c r="E134" s="329" t="s">
        <v>79</v>
      </c>
      <c r="F134" s="165" t="s">
        <v>34</v>
      </c>
      <c r="G134" s="39"/>
      <c r="H134" s="144"/>
      <c r="I134" s="145"/>
    </row>
    <row r="135" spans="1:9" ht="19.5" customHeight="1">
      <c r="A135" s="39"/>
      <c r="B135" s="6"/>
      <c r="C135" s="3"/>
      <c r="D135" s="3"/>
      <c r="E135" s="4"/>
      <c r="F135" s="166">
        <f>ROUND(D135*E135,2)</f>
        <v>0</v>
      </c>
      <c r="G135" s="66"/>
      <c r="H135" s="67"/>
      <c r="I135" s="147"/>
    </row>
    <row r="136" spans="1:9" ht="19.5" customHeight="1">
      <c r="A136" s="39"/>
      <c r="B136" s="6"/>
      <c r="C136" s="3"/>
      <c r="D136" s="3"/>
      <c r="E136" s="4"/>
      <c r="F136" s="166">
        <f>ROUND(D136*E136,2)</f>
        <v>0</v>
      </c>
      <c r="G136" s="66"/>
      <c r="H136" s="67"/>
      <c r="I136" s="147"/>
    </row>
    <row r="137" spans="1:9" ht="19.5" customHeight="1">
      <c r="A137" s="39"/>
      <c r="B137" s="6"/>
      <c r="C137" s="3"/>
      <c r="D137" s="3"/>
      <c r="E137" s="4"/>
      <c r="F137" s="166">
        <f>ROUND(D137*E137,2)</f>
        <v>0</v>
      </c>
      <c r="G137" s="66"/>
      <c r="H137" s="67"/>
      <c r="I137" s="147"/>
    </row>
    <row r="138" spans="1:12" ht="19.5" customHeight="1">
      <c r="A138" s="39"/>
      <c r="B138" s="6"/>
      <c r="C138" s="3"/>
      <c r="D138" s="3"/>
      <c r="E138" s="4"/>
      <c r="F138" s="166">
        <f>ROUND(D138*E138,2)</f>
        <v>0</v>
      </c>
      <c r="G138" s="66"/>
      <c r="H138" s="67"/>
      <c r="I138" s="147"/>
      <c r="L138" s="167"/>
    </row>
    <row r="139" spans="1:9" ht="19.5" customHeight="1" thickBot="1">
      <c r="A139" s="39"/>
      <c r="B139" s="6"/>
      <c r="C139" s="3"/>
      <c r="D139" s="3"/>
      <c r="E139" s="4"/>
      <c r="F139" s="146">
        <f>ROUND(D139*E139,2)</f>
        <v>0</v>
      </c>
      <c r="G139" s="66"/>
      <c r="H139" s="67"/>
      <c r="I139" s="148"/>
    </row>
    <row r="140" spans="1:9" ht="20.25" customHeight="1" thickBot="1">
      <c r="A140" s="39"/>
      <c r="B140" s="71"/>
      <c r="C140" s="71" t="s">
        <v>3</v>
      </c>
      <c r="D140" s="73">
        <f>SUM(D135:D139)</f>
        <v>0</v>
      </c>
      <c r="E140" s="150"/>
      <c r="F140" s="75" t="s">
        <v>15</v>
      </c>
      <c r="G140" s="76"/>
      <c r="H140" s="82"/>
      <c r="I140" s="78">
        <f>SUM(F135:F139)</f>
        <v>0</v>
      </c>
    </row>
    <row r="141" spans="1:9" ht="20.25" customHeight="1">
      <c r="A141" s="39"/>
      <c r="B141" s="24"/>
      <c r="C141" s="24"/>
      <c r="D141" s="24"/>
      <c r="E141" s="24"/>
      <c r="F141" s="81"/>
      <c r="G141" s="74"/>
      <c r="H141" s="82"/>
      <c r="I141" s="83"/>
    </row>
    <row r="142" spans="1:9" ht="18" customHeight="1">
      <c r="A142" s="39"/>
      <c r="B142" s="151" t="s">
        <v>80</v>
      </c>
      <c r="C142" s="24"/>
      <c r="D142" s="24"/>
      <c r="E142" s="24"/>
      <c r="F142" s="152"/>
      <c r="G142" s="24"/>
      <c r="H142" s="101"/>
      <c r="I142" s="102"/>
    </row>
    <row r="143" spans="1:9" ht="9.75" customHeight="1">
      <c r="A143" s="39"/>
      <c r="B143" s="39"/>
      <c r="C143" s="39"/>
      <c r="D143" s="39"/>
      <c r="E143" s="39"/>
      <c r="F143" s="39"/>
      <c r="G143" s="39"/>
      <c r="H143" s="101"/>
      <c r="I143" s="102"/>
    </row>
    <row r="144" spans="1:9" ht="36" customHeight="1">
      <c r="A144" s="39"/>
      <c r="B144" s="328" t="s">
        <v>56</v>
      </c>
      <c r="C144" s="329" t="s">
        <v>81</v>
      </c>
      <c r="D144" s="329" t="s">
        <v>82</v>
      </c>
      <c r="E144" s="39"/>
      <c r="F144" s="153" t="s">
        <v>2</v>
      </c>
      <c r="G144" s="39"/>
      <c r="H144" s="101"/>
      <c r="I144" s="102"/>
    </row>
    <row r="145" spans="1:9" ht="19.5" customHeight="1">
      <c r="A145" s="39"/>
      <c r="B145" s="3"/>
      <c r="C145" s="3"/>
      <c r="D145" s="4"/>
      <c r="E145" s="154"/>
      <c r="F145" s="155">
        <f>ROUND(C145*D145,2)</f>
        <v>0</v>
      </c>
      <c r="G145" s="66"/>
      <c r="H145" s="67"/>
      <c r="I145" s="156"/>
    </row>
    <row r="146" spans="1:9" ht="19.5" customHeight="1">
      <c r="A146" s="39"/>
      <c r="B146" s="3"/>
      <c r="C146" s="3"/>
      <c r="D146" s="4"/>
      <c r="E146" s="154"/>
      <c r="F146" s="155">
        <f>ROUND(C146*D146,2)</f>
        <v>0</v>
      </c>
      <c r="G146" s="66"/>
      <c r="H146" s="67"/>
      <c r="I146" s="156"/>
    </row>
    <row r="147" spans="1:9" ht="19.5" customHeight="1">
      <c r="A147" s="39"/>
      <c r="B147" s="3"/>
      <c r="C147" s="3"/>
      <c r="D147" s="4"/>
      <c r="E147" s="154"/>
      <c r="F147" s="155">
        <f>ROUND(C147*D147,2)</f>
        <v>0</v>
      </c>
      <c r="G147" s="66"/>
      <c r="H147" s="67"/>
      <c r="I147" s="156"/>
    </row>
    <row r="148" spans="1:9" ht="19.5" customHeight="1">
      <c r="A148" s="39"/>
      <c r="B148" s="3"/>
      <c r="C148" s="3"/>
      <c r="D148" s="4"/>
      <c r="E148" s="154"/>
      <c r="F148" s="155">
        <f>ROUND(C148*D148,2)</f>
        <v>0</v>
      </c>
      <c r="G148" s="66"/>
      <c r="H148" s="67"/>
      <c r="I148" s="156"/>
    </row>
    <row r="149" spans="1:9" ht="19.5" customHeight="1" thickBot="1">
      <c r="A149" s="39"/>
      <c r="B149" s="3"/>
      <c r="C149" s="3"/>
      <c r="D149" s="4"/>
      <c r="E149" s="154"/>
      <c r="F149" s="155">
        <f>ROUND(C149*D149,2)</f>
        <v>0</v>
      </c>
      <c r="G149" s="66"/>
      <c r="H149" s="67"/>
      <c r="I149" s="121"/>
    </row>
    <row r="150" spans="1:10" ht="20.25" customHeight="1" thickBot="1">
      <c r="A150" s="39"/>
      <c r="B150" s="98" t="s">
        <v>3</v>
      </c>
      <c r="C150" s="73">
        <f>SUM(C145:C149)</f>
        <v>0</v>
      </c>
      <c r="D150" s="168"/>
      <c r="E150" s="158"/>
      <c r="F150" s="159" t="s">
        <v>5</v>
      </c>
      <c r="G150" s="76"/>
      <c r="H150" s="82"/>
      <c r="I150" s="78">
        <f>SUM(F145:F149)</f>
        <v>0</v>
      </c>
      <c r="J150" s="79"/>
    </row>
    <row r="151" spans="1:9" ht="9" customHeight="1" thickBot="1">
      <c r="A151" s="39"/>
      <c r="B151" s="74"/>
      <c r="C151" s="74"/>
      <c r="D151" s="74"/>
      <c r="E151" s="74"/>
      <c r="F151" s="160"/>
      <c r="G151" s="74"/>
      <c r="H151" s="82"/>
      <c r="I151" s="161"/>
    </row>
    <row r="152" spans="1:9" ht="19.5" customHeight="1">
      <c r="A152" s="39"/>
      <c r="B152" s="74"/>
      <c r="C152" s="74"/>
      <c r="D152" s="74"/>
      <c r="E152" s="74"/>
      <c r="F152" s="426" t="s">
        <v>36</v>
      </c>
      <c r="G152" s="427"/>
      <c r="H152" s="162"/>
      <c r="I152" s="390">
        <f>SUM(I140:I150)</f>
        <v>0</v>
      </c>
    </row>
    <row r="153" spans="1:9" ht="19.5" customHeight="1" thickBot="1">
      <c r="A153" s="39"/>
      <c r="B153" s="74"/>
      <c r="C153" s="74"/>
      <c r="D153" s="74"/>
      <c r="E153" s="74"/>
      <c r="F153" s="423" t="s">
        <v>16</v>
      </c>
      <c r="G153" s="424"/>
      <c r="H153" s="162"/>
      <c r="I153" s="391"/>
    </row>
    <row r="154" spans="1:13" s="104" customFormat="1" ht="15" customHeight="1">
      <c r="A154" s="24"/>
      <c r="B154" s="24"/>
      <c r="C154" s="24"/>
      <c r="D154" s="24"/>
      <c r="E154" s="24"/>
      <c r="F154" s="163"/>
      <c r="G154" s="24"/>
      <c r="H154" s="164"/>
      <c r="I154" s="145"/>
      <c r="J154" s="103"/>
      <c r="K154" s="103"/>
      <c r="L154" s="103"/>
      <c r="M154" s="103"/>
    </row>
    <row r="155" spans="1:13" s="104" customFormat="1" ht="15" customHeight="1" thickBot="1">
      <c r="A155" s="24"/>
      <c r="B155" s="24"/>
      <c r="C155" s="24"/>
      <c r="D155" s="24"/>
      <c r="E155" s="24"/>
      <c r="F155" s="163"/>
      <c r="G155" s="24"/>
      <c r="H155" s="164"/>
      <c r="I155" s="145"/>
      <c r="J155" s="103"/>
      <c r="K155" s="103"/>
      <c r="L155" s="103"/>
      <c r="M155" s="103"/>
    </row>
    <row r="156" spans="1:13" s="104" customFormat="1" ht="22.5" customHeight="1">
      <c r="A156" s="24"/>
      <c r="B156" s="372" t="s">
        <v>122</v>
      </c>
      <c r="C156" s="373"/>
      <c r="D156" s="373"/>
      <c r="E156" s="374"/>
      <c r="F156" s="437" t="s">
        <v>27</v>
      </c>
      <c r="G156" s="443"/>
      <c r="H156" s="95"/>
      <c r="I156" s="390">
        <f>I127+I152</f>
        <v>0</v>
      </c>
      <c r="J156" s="103"/>
      <c r="K156" s="103"/>
      <c r="L156" s="103"/>
      <c r="M156" s="103"/>
    </row>
    <row r="157" spans="1:13" s="104" customFormat="1" ht="22.5" customHeight="1" thickBot="1">
      <c r="A157" s="24"/>
      <c r="B157" s="373"/>
      <c r="C157" s="373"/>
      <c r="D157" s="373"/>
      <c r="E157" s="374"/>
      <c r="F157" s="420" t="s">
        <v>28</v>
      </c>
      <c r="G157" s="425"/>
      <c r="H157" s="96"/>
      <c r="I157" s="391"/>
      <c r="J157" s="103"/>
      <c r="K157" s="103"/>
      <c r="L157" s="103"/>
      <c r="M157" s="103"/>
    </row>
    <row r="158" spans="1:13" s="104" customFormat="1" ht="33" customHeight="1" thickBot="1">
      <c r="A158" s="24"/>
      <c r="B158" s="396">
        <f>IF(I158&gt;I156,"Expenditure incurred in a third country cannot exceed the total amount of the section!","")</f>
      </c>
      <c r="C158" s="396"/>
      <c r="D158" s="396"/>
      <c r="E158" s="397"/>
      <c r="F158" s="370" t="s">
        <v>128</v>
      </c>
      <c r="G158" s="371"/>
      <c r="H158" s="99"/>
      <c r="I158" s="14">
        <v>0</v>
      </c>
      <c r="J158" s="103"/>
      <c r="K158" s="103"/>
      <c r="L158" s="103"/>
      <c r="M158" s="103"/>
    </row>
    <row r="159" spans="1:13" s="104" customFormat="1" ht="15" customHeight="1">
      <c r="A159" s="24"/>
      <c r="B159" s="24"/>
      <c r="C159" s="24"/>
      <c r="D159" s="24"/>
      <c r="E159" s="24"/>
      <c r="F159" s="163"/>
      <c r="G159" s="24"/>
      <c r="H159" s="164"/>
      <c r="I159" s="324"/>
      <c r="J159" s="103"/>
      <c r="K159" s="103"/>
      <c r="L159" s="103"/>
      <c r="M159" s="103"/>
    </row>
    <row r="160" spans="1:9" ht="28.5" customHeight="1">
      <c r="A160" s="55" t="s">
        <v>17</v>
      </c>
      <c r="B160" s="130" t="s">
        <v>125</v>
      </c>
      <c r="C160" s="39"/>
      <c r="D160" s="39"/>
      <c r="E160" s="39"/>
      <c r="F160" s="163"/>
      <c r="G160" s="24"/>
      <c r="H160" s="144"/>
      <c r="I160" s="145"/>
    </row>
    <row r="161" spans="1:9" ht="18.75" customHeight="1">
      <c r="A161" s="133"/>
      <c r="B161" s="61" t="s">
        <v>84</v>
      </c>
      <c r="C161" s="169"/>
      <c r="D161" s="169"/>
      <c r="E161" s="169"/>
      <c r="F161" s="170"/>
      <c r="G161" s="39"/>
      <c r="H161" s="57"/>
      <c r="I161" s="145"/>
    </row>
    <row r="162" spans="1:11" ht="18" customHeight="1" thickBot="1">
      <c r="A162" s="133"/>
      <c r="B162" s="131"/>
      <c r="C162" s="169"/>
      <c r="D162" s="169"/>
      <c r="E162" s="169"/>
      <c r="F162" s="171"/>
      <c r="G162" s="24"/>
      <c r="H162" s="172"/>
      <c r="I162" s="114"/>
      <c r="J162" s="139"/>
      <c r="K162" s="140"/>
    </row>
    <row r="163" spans="1:11" ht="18.75" customHeight="1">
      <c r="A163" s="173"/>
      <c r="B163" s="169"/>
      <c r="C163" s="169"/>
      <c r="D163" s="169"/>
      <c r="E163" s="169"/>
      <c r="F163" s="171"/>
      <c r="G163" s="39"/>
      <c r="H163" s="60"/>
      <c r="I163" s="326" t="s">
        <v>121</v>
      </c>
      <c r="J163" s="142"/>
      <c r="K163" s="140"/>
    </row>
    <row r="164" spans="1:9" ht="18.75" customHeight="1" thickBot="1">
      <c r="A164" s="173"/>
      <c r="B164" s="169"/>
      <c r="C164" s="169"/>
      <c r="D164" s="452" t="s">
        <v>123</v>
      </c>
      <c r="E164" s="452" t="s">
        <v>18</v>
      </c>
      <c r="F164" s="452" t="s">
        <v>124</v>
      </c>
      <c r="G164" s="39"/>
      <c r="H164" s="62"/>
      <c r="I164" s="327" t="s">
        <v>52</v>
      </c>
    </row>
    <row r="165" spans="1:9" ht="19.5" thickBot="1">
      <c r="A165" s="107"/>
      <c r="B165" s="39"/>
      <c r="C165" s="39"/>
      <c r="D165" s="174" t="s">
        <v>63</v>
      </c>
      <c r="E165" s="174" t="s">
        <v>63</v>
      </c>
      <c r="F165" s="174" t="s">
        <v>63</v>
      </c>
      <c r="G165" s="39"/>
      <c r="H165" s="144"/>
      <c r="I165" s="145"/>
    </row>
    <row r="166" spans="1:9" ht="21" customHeight="1">
      <c r="A166" s="39"/>
      <c r="B166" s="61" t="s">
        <v>85</v>
      </c>
      <c r="C166" s="134"/>
      <c r="D166" s="7"/>
      <c r="E166" s="7"/>
      <c r="F166" s="7"/>
      <c r="G166" s="66"/>
      <c r="H166" s="67"/>
      <c r="I166" s="175">
        <f>SUM(D166:F166)</f>
        <v>0</v>
      </c>
    </row>
    <row r="167" spans="1:9" ht="20.25" customHeight="1">
      <c r="A167" s="39"/>
      <c r="B167" s="61" t="s">
        <v>86</v>
      </c>
      <c r="C167" s="134"/>
      <c r="D167" s="8"/>
      <c r="E167" s="8"/>
      <c r="F167" s="8"/>
      <c r="G167" s="66"/>
      <c r="H167" s="67"/>
      <c r="I167" s="176">
        <f>SUM(D167:F167)</f>
        <v>0</v>
      </c>
    </row>
    <row r="168" spans="1:9" ht="20.25" customHeight="1" thickBot="1">
      <c r="A168" s="39"/>
      <c r="B168" s="61" t="s">
        <v>87</v>
      </c>
      <c r="C168" s="134"/>
      <c r="D168" s="9"/>
      <c r="E168" s="9"/>
      <c r="F168" s="9"/>
      <c r="G168" s="66"/>
      <c r="H168" s="67"/>
      <c r="I168" s="177">
        <f>SUM(D168:F168)</f>
        <v>0</v>
      </c>
    </row>
    <row r="169" spans="1:9" ht="9" customHeight="1" thickBot="1">
      <c r="A169" s="39"/>
      <c r="B169" s="178"/>
      <c r="C169" s="178"/>
      <c r="D169" s="179"/>
      <c r="E169" s="179"/>
      <c r="F169" s="180"/>
      <c r="G169" s="181"/>
      <c r="H169" s="182"/>
      <c r="I169" s="183"/>
    </row>
    <row r="170" spans="1:9" ht="19.5" customHeight="1">
      <c r="A170" s="39"/>
      <c r="B170" s="447" t="s">
        <v>122</v>
      </c>
      <c r="C170" s="448"/>
      <c r="D170" s="448"/>
      <c r="E170" s="449"/>
      <c r="F170" s="364" t="s">
        <v>19</v>
      </c>
      <c r="G170" s="365"/>
      <c r="H170" s="162"/>
      <c r="I170" s="368">
        <f>SUM(I166:I168)</f>
        <v>0</v>
      </c>
    </row>
    <row r="171" spans="1:9" ht="19.5" customHeight="1" thickBot="1">
      <c r="A171" s="39"/>
      <c r="B171" s="448"/>
      <c r="C171" s="448"/>
      <c r="D171" s="448"/>
      <c r="E171" s="449"/>
      <c r="F171" s="366" t="s">
        <v>20</v>
      </c>
      <c r="G171" s="367"/>
      <c r="H171" s="162"/>
      <c r="I171" s="369"/>
    </row>
    <row r="172" spans="1:9" ht="33.75" customHeight="1" thickBot="1">
      <c r="A172" s="39"/>
      <c r="B172" s="396">
        <f>IF(I172&gt;I170,"Expenditure incurred in a third country cannot exceed the total amount of the section!","")</f>
      </c>
      <c r="C172" s="396"/>
      <c r="D172" s="396"/>
      <c r="E172" s="397"/>
      <c r="F172" s="450" t="s">
        <v>128</v>
      </c>
      <c r="G172" s="451"/>
      <c r="H172" s="99"/>
      <c r="I172" s="14">
        <v>0</v>
      </c>
    </row>
    <row r="173" spans="1:9" ht="19.5" customHeight="1">
      <c r="A173" s="39"/>
      <c r="B173" s="39"/>
      <c r="C173" s="39"/>
      <c r="D173" s="39"/>
      <c r="E173" s="39"/>
      <c r="F173" s="184"/>
      <c r="G173" s="184"/>
      <c r="H173" s="162"/>
      <c r="I173" s="185"/>
    </row>
    <row r="174" spans="1:9" ht="28.5" customHeight="1">
      <c r="A174" s="55" t="s">
        <v>21</v>
      </c>
      <c r="B174" s="130" t="s">
        <v>88</v>
      </c>
      <c r="C174" s="39"/>
      <c r="D174" s="39"/>
      <c r="E174" s="39"/>
      <c r="F174" s="184"/>
      <c r="G174" s="184"/>
      <c r="H174" s="186"/>
      <c r="I174" s="185"/>
    </row>
    <row r="175" spans="1:9" ht="22.5" customHeight="1">
      <c r="A175" s="55"/>
      <c r="B175" s="187" t="s">
        <v>131</v>
      </c>
      <c r="C175" s="187"/>
      <c r="D175" s="187"/>
      <c r="E175" s="39"/>
      <c r="F175" s="184"/>
      <c r="G175" s="184"/>
      <c r="H175" s="186"/>
      <c r="I175" s="185"/>
    </row>
    <row r="176" spans="1:10" ht="45.75" customHeight="1">
      <c r="A176" s="55"/>
      <c r="B176" s="333"/>
      <c r="C176" s="334"/>
      <c r="D176" s="334"/>
      <c r="E176" s="459" t="s">
        <v>140</v>
      </c>
      <c r="F176" s="345" t="s">
        <v>139</v>
      </c>
      <c r="G176" s="335"/>
      <c r="H176" s="101"/>
      <c r="I176" s="102"/>
      <c r="J176" s="189"/>
    </row>
    <row r="177" spans="1:9" ht="15.75" customHeight="1">
      <c r="A177" s="55"/>
      <c r="B177" s="453" t="s">
        <v>142</v>
      </c>
      <c r="C177" s="399"/>
      <c r="D177" s="400"/>
      <c r="E177" s="4"/>
      <c r="F177" s="460">
        <f>IF(E177=0,0,$I$184/$E$182*E177)</f>
        <v>0</v>
      </c>
      <c r="G177" s="336"/>
      <c r="H177" s="186"/>
      <c r="I177" s="185"/>
    </row>
    <row r="178" spans="1:9" ht="15.75" customHeight="1">
      <c r="A178" s="55"/>
      <c r="B178" s="453" t="s">
        <v>143</v>
      </c>
      <c r="C178" s="454"/>
      <c r="D178" s="455"/>
      <c r="E178" s="4"/>
      <c r="F178" s="460">
        <f>IF(E178=0,0,$I$184/$E$182*E178)</f>
        <v>0</v>
      </c>
      <c r="G178" s="336"/>
      <c r="H178" s="186"/>
      <c r="I178" s="185"/>
    </row>
    <row r="179" spans="1:9" ht="15.75" customHeight="1">
      <c r="A179" s="55"/>
      <c r="B179" s="453" t="s">
        <v>144</v>
      </c>
      <c r="C179" s="454"/>
      <c r="D179" s="455"/>
      <c r="E179" s="4"/>
      <c r="F179" s="460">
        <f>IF(E179=0,0,$I$184/$E$182*E179)</f>
        <v>0</v>
      </c>
      <c r="G179" s="336"/>
      <c r="H179" s="186"/>
      <c r="I179" s="185"/>
    </row>
    <row r="180" spans="1:9" ht="15.75" customHeight="1">
      <c r="A180" s="55"/>
      <c r="B180" s="453" t="s">
        <v>145</v>
      </c>
      <c r="C180" s="454"/>
      <c r="D180" s="455"/>
      <c r="E180" s="4"/>
      <c r="F180" s="460">
        <f>IF(E180=0,0,$I$184/$E$182*E180)</f>
        <v>0</v>
      </c>
      <c r="G180" s="336"/>
      <c r="H180" s="186"/>
      <c r="I180" s="185"/>
    </row>
    <row r="181" spans="1:10" ht="15.75" customHeight="1">
      <c r="A181" s="55"/>
      <c r="B181" s="453" t="s">
        <v>146</v>
      </c>
      <c r="C181" s="454"/>
      <c r="D181" s="455"/>
      <c r="E181" s="4"/>
      <c r="F181" s="460">
        <f>IF(E181=0,0,$I$184/$E$182*E181)</f>
        <v>0</v>
      </c>
      <c r="G181" s="336"/>
      <c r="H181" s="186"/>
      <c r="I181" s="185"/>
      <c r="J181" s="191"/>
    </row>
    <row r="182" spans="1:9" ht="15.75" customHeight="1">
      <c r="A182" s="55"/>
      <c r="B182" s="456" t="s">
        <v>137</v>
      </c>
      <c r="C182" s="457"/>
      <c r="D182" s="458"/>
      <c r="E182" s="192">
        <f>SUM(E177:E181)</f>
        <v>0</v>
      </c>
      <c r="F182" s="192">
        <f>IF(SUM(F177:F181)=I184,SUM(F177:F181),"Error")</f>
        <v>0</v>
      </c>
      <c r="G182" s="336"/>
      <c r="H182" s="186"/>
      <c r="I182" s="185"/>
    </row>
    <row r="183" spans="1:9" ht="6.75" customHeight="1" thickBot="1">
      <c r="A183" s="55"/>
      <c r="B183" s="337"/>
      <c r="C183" s="338"/>
      <c r="D183" s="338"/>
      <c r="E183" s="334"/>
      <c r="F183" s="339"/>
      <c r="G183" s="336"/>
      <c r="H183" s="186"/>
      <c r="I183" s="193"/>
    </row>
    <row r="184" spans="1:10" ht="19.5" customHeight="1">
      <c r="A184" s="133"/>
      <c r="B184" s="447" t="s">
        <v>129</v>
      </c>
      <c r="C184" s="448"/>
      <c r="D184" s="448"/>
      <c r="E184" s="449"/>
      <c r="F184" s="122"/>
      <c r="G184" s="463"/>
      <c r="H184" s="440">
        <v>30000</v>
      </c>
      <c r="I184" s="390">
        <f>IF(SUM(E177:E181)&gt;0.5*I236,ROUND(0.5*I236,2),SUM(E177:E181))</f>
        <v>0</v>
      </c>
      <c r="J184" s="79"/>
    </row>
    <row r="185" spans="1:11" ht="19.5" customHeight="1" thickBot="1">
      <c r="A185" s="39"/>
      <c r="B185" s="448"/>
      <c r="C185" s="448"/>
      <c r="D185" s="448"/>
      <c r="E185" s="449"/>
      <c r="F185" s="420" t="s">
        <v>39</v>
      </c>
      <c r="G185" s="421"/>
      <c r="H185" s="440"/>
      <c r="I185" s="391"/>
      <c r="K185" s="317"/>
    </row>
    <row r="186" spans="1:9" ht="33.75" customHeight="1" thickBot="1">
      <c r="A186" s="39"/>
      <c r="B186" s="461" t="s">
        <v>130</v>
      </c>
      <c r="C186" s="461"/>
      <c r="D186" s="461"/>
      <c r="E186" s="462"/>
      <c r="F186" s="450" t="s">
        <v>128</v>
      </c>
      <c r="G186" s="451"/>
      <c r="H186" s="99"/>
      <c r="I186" s="14">
        <v>0</v>
      </c>
    </row>
    <row r="187" spans="1:9" ht="33.75" customHeight="1">
      <c r="A187" s="39"/>
      <c r="B187" s="321"/>
      <c r="C187" s="346">
        <f>IF(I186&gt;E182,"Expenditure incurred in a third country cannot exceed the total amount of the sub-contracting!","")</f>
      </c>
      <c r="D187" s="346"/>
      <c r="E187" s="346"/>
      <c r="F187" s="346"/>
      <c r="G187" s="346"/>
      <c r="H187" s="322"/>
      <c r="I187" s="199"/>
    </row>
    <row r="188" spans="1:9" ht="28.5" customHeight="1" thickBot="1">
      <c r="A188" s="55" t="s">
        <v>22</v>
      </c>
      <c r="B188" s="130" t="s">
        <v>89</v>
      </c>
      <c r="C188" s="39"/>
      <c r="D188" s="39"/>
      <c r="E188" s="39"/>
      <c r="F188" s="188"/>
      <c r="G188" s="188"/>
      <c r="H188" s="194"/>
      <c r="I188" s="193"/>
    </row>
    <row r="189" spans="1:9" ht="19.5" customHeight="1">
      <c r="A189" s="39"/>
      <c r="B189" s="195" t="s">
        <v>90</v>
      </c>
      <c r="C189" s="39"/>
      <c r="D189" s="39"/>
      <c r="E189" s="39"/>
      <c r="F189" s="196"/>
      <c r="G189" s="197"/>
      <c r="H189" s="441">
        <v>0</v>
      </c>
      <c r="I189" s="390">
        <v>0</v>
      </c>
    </row>
    <row r="190" spans="1:9" ht="19.5" customHeight="1" thickBot="1">
      <c r="A190" s="39"/>
      <c r="C190" s="39"/>
      <c r="D190" s="39"/>
      <c r="E190" s="39"/>
      <c r="F190" s="198"/>
      <c r="G190" s="197"/>
      <c r="H190" s="442"/>
      <c r="I190" s="391"/>
    </row>
    <row r="191" spans="1:9" ht="19.5" customHeight="1">
      <c r="A191" s="39"/>
      <c r="B191" s="39"/>
      <c r="C191" s="39"/>
      <c r="D191" s="39"/>
      <c r="E191" s="39"/>
      <c r="F191" s="188"/>
      <c r="G191" s="188"/>
      <c r="H191" s="194"/>
      <c r="I191" s="199"/>
    </row>
    <row r="192" spans="1:9" ht="24" customHeight="1">
      <c r="A192" s="39"/>
      <c r="B192" s="39"/>
      <c r="C192" s="39"/>
      <c r="D192" s="39"/>
      <c r="E192" s="39"/>
      <c r="F192" s="200"/>
      <c r="G192" s="201"/>
      <c r="H192" s="162"/>
      <c r="I192" s="202"/>
    </row>
    <row r="193" spans="1:9" ht="43.5" customHeight="1">
      <c r="A193" s="39"/>
      <c r="B193" s="464" t="s">
        <v>92</v>
      </c>
      <c r="C193" s="465"/>
      <c r="D193" s="465"/>
      <c r="E193" s="465"/>
      <c r="F193" s="465"/>
      <c r="G193" s="466"/>
      <c r="H193" s="203"/>
      <c r="I193" s="204">
        <f>SUM(I70,I87,I100,I156,I170,I184,I189)</f>
        <v>0</v>
      </c>
    </row>
    <row r="194" spans="1:9" ht="25.5">
      <c r="A194" s="39"/>
      <c r="B194" s="467" t="s">
        <v>126</v>
      </c>
      <c r="C194" s="468"/>
      <c r="D194" s="468"/>
      <c r="E194" s="468"/>
      <c r="F194" s="468"/>
      <c r="G194" s="469"/>
      <c r="H194" s="205"/>
      <c r="I194" s="12">
        <f>SUM(I72,I89,I102,I158,I172,I186)</f>
        <v>0</v>
      </c>
    </row>
    <row r="195" spans="1:9" ht="45" customHeight="1">
      <c r="A195" s="39"/>
      <c r="B195" s="470" t="s">
        <v>147</v>
      </c>
      <c r="C195" s="471"/>
      <c r="D195" s="471"/>
      <c r="E195" s="471"/>
      <c r="F195" s="471"/>
      <c r="G195" s="472"/>
      <c r="H195" s="206"/>
      <c r="I195" s="204">
        <f>+IF(I194&gt;(I193)*0.15,ROUND(I193*0.15,2),I194)</f>
        <v>0</v>
      </c>
    </row>
    <row r="196" spans="1:9" ht="26.25" thickBot="1">
      <c r="A196" s="39"/>
      <c r="B196" s="207"/>
      <c r="C196" s="208"/>
      <c r="D196" s="209"/>
      <c r="E196" s="209"/>
      <c r="F196" s="210"/>
      <c r="G196" s="210"/>
      <c r="H196" s="211"/>
      <c r="I196" s="212" t="e">
        <f>+I195/I193</f>
        <v>#DIV/0!</v>
      </c>
    </row>
    <row r="197" spans="1:10" ht="34.5" customHeight="1" thickBot="1">
      <c r="A197" s="39"/>
      <c r="B197" s="377" t="s">
        <v>91</v>
      </c>
      <c r="C197" s="378"/>
      <c r="D197" s="378"/>
      <c r="E197" s="378"/>
      <c r="F197" s="378"/>
      <c r="G197" s="379"/>
      <c r="H197" s="213"/>
      <c r="I197" s="214">
        <f>ROUND((I193-I194+I195),2)</f>
        <v>0</v>
      </c>
      <c r="J197" s="320">
        <f>+I197</f>
        <v>0</v>
      </c>
    </row>
    <row r="198" spans="1:9" ht="38.25" customHeight="1">
      <c r="A198" s="39"/>
      <c r="B198" s="215"/>
      <c r="C198" s="216"/>
      <c r="D198" s="216"/>
      <c r="E198" s="216"/>
      <c r="F198" s="216"/>
      <c r="G198" s="216"/>
      <c r="H198" s="96"/>
      <c r="I198" s="217"/>
    </row>
    <row r="199" spans="1:9" ht="18" customHeight="1" thickBot="1">
      <c r="A199" s="39"/>
      <c r="B199" s="39"/>
      <c r="C199" s="39"/>
      <c r="D199" s="39"/>
      <c r="E199" s="39"/>
      <c r="F199" s="163"/>
      <c r="G199" s="24"/>
      <c r="H199" s="164"/>
      <c r="I199" s="217"/>
    </row>
    <row r="200" spans="1:9" ht="30" customHeight="1" thickBot="1">
      <c r="A200" s="56"/>
      <c r="B200" s="404" t="s">
        <v>93</v>
      </c>
      <c r="C200" s="405"/>
      <c r="D200" s="405"/>
      <c r="E200" s="405"/>
      <c r="F200" s="405"/>
      <c r="G200" s="406"/>
      <c r="H200" s="218"/>
      <c r="I200" s="217"/>
    </row>
    <row r="201" spans="1:9" ht="18" customHeight="1" thickBot="1">
      <c r="A201" s="56"/>
      <c r="B201" s="54"/>
      <c r="C201" s="39"/>
      <c r="D201" s="39"/>
      <c r="E201" s="39"/>
      <c r="F201" s="163"/>
      <c r="G201" s="24"/>
      <c r="H201" s="164"/>
      <c r="I201" s="217"/>
    </row>
    <row r="202" spans="1:9" ht="18" customHeight="1">
      <c r="A202" s="39"/>
      <c r="B202" s="39"/>
      <c r="C202" s="39"/>
      <c r="D202" s="39"/>
      <c r="E202" s="39"/>
      <c r="F202" s="163"/>
      <c r="G202" s="24"/>
      <c r="H202" s="144"/>
      <c r="I202" s="326" t="s">
        <v>96</v>
      </c>
    </row>
    <row r="203" spans="1:9" ht="18" customHeight="1" thickBot="1">
      <c r="A203" s="39"/>
      <c r="B203" s="39"/>
      <c r="C203" s="39"/>
      <c r="D203" s="39"/>
      <c r="E203" s="39"/>
      <c r="F203" s="163"/>
      <c r="G203" s="24"/>
      <c r="H203" s="144"/>
      <c r="I203" s="327" t="s">
        <v>52</v>
      </c>
    </row>
    <row r="204" spans="1:9" ht="28.5" customHeight="1" thickBot="1">
      <c r="A204" s="55" t="s">
        <v>37</v>
      </c>
      <c r="B204" s="219" t="s">
        <v>94</v>
      </c>
      <c r="C204" s="39"/>
      <c r="D204" s="39"/>
      <c r="E204" s="39"/>
      <c r="F204" s="163"/>
      <c r="G204" s="24"/>
      <c r="H204" s="144"/>
      <c r="I204" s="217"/>
    </row>
    <row r="205" spans="1:9" ht="25.5" customHeight="1">
      <c r="A205" s="133"/>
      <c r="B205" s="219" t="s">
        <v>95</v>
      </c>
      <c r="C205" s="39"/>
      <c r="D205" s="39"/>
      <c r="E205" s="39"/>
      <c r="F205" s="163"/>
      <c r="G205" s="197"/>
      <c r="H205" s="144"/>
      <c r="I205" s="380"/>
    </row>
    <row r="206" spans="1:9" ht="17.25" customHeight="1" thickBot="1">
      <c r="A206" s="56"/>
      <c r="B206" s="61"/>
      <c r="C206" s="39"/>
      <c r="D206" s="39"/>
      <c r="E206" s="39"/>
      <c r="F206" s="163"/>
      <c r="G206" s="220"/>
      <c r="H206" s="144"/>
      <c r="I206" s="381"/>
    </row>
    <row r="207" spans="1:9" ht="17.25" customHeight="1">
      <c r="A207" s="56"/>
      <c r="B207" s="61"/>
      <c r="C207" s="39"/>
      <c r="D207" s="39"/>
      <c r="E207" s="39"/>
      <c r="F207" s="163"/>
      <c r="G207" s="220"/>
      <c r="H207" s="144"/>
      <c r="I207" s="221"/>
    </row>
    <row r="208" spans="1:9" ht="25.5">
      <c r="A208" s="55" t="s">
        <v>38</v>
      </c>
      <c r="B208" s="219" t="s">
        <v>127</v>
      </c>
      <c r="C208" s="334"/>
      <c r="D208" s="334"/>
      <c r="E208" s="39"/>
      <c r="F208" s="163"/>
      <c r="G208" s="24"/>
      <c r="H208" s="144"/>
      <c r="I208" s="217"/>
    </row>
    <row r="209" spans="1:9" ht="11.25" customHeight="1">
      <c r="A209" s="55"/>
      <c r="B209" s="361"/>
      <c r="C209" s="361"/>
      <c r="D209" s="361"/>
      <c r="E209" s="39"/>
      <c r="F209" s="184"/>
      <c r="G209" s="24"/>
      <c r="H209" s="144"/>
      <c r="I209" s="217"/>
    </row>
    <row r="210" spans="1:9" ht="37.5">
      <c r="A210" s="55"/>
      <c r="B210" s="333"/>
      <c r="C210" s="334"/>
      <c r="D210" s="334"/>
      <c r="E210" s="1"/>
      <c r="F210" s="345" t="s">
        <v>138</v>
      </c>
      <c r="G210" s="24"/>
      <c r="H210" s="144"/>
      <c r="I210" s="217"/>
    </row>
    <row r="211" spans="1:9" ht="15.75" customHeight="1">
      <c r="A211" s="55"/>
      <c r="B211" s="453" t="s">
        <v>142</v>
      </c>
      <c r="C211" s="399"/>
      <c r="D211" s="400"/>
      <c r="E211" s="222"/>
      <c r="F211" s="190">
        <f>+E177-F177</f>
        <v>0</v>
      </c>
      <c r="G211" s="24"/>
      <c r="H211" s="144"/>
      <c r="I211" s="217"/>
    </row>
    <row r="212" spans="1:9" ht="15.75" customHeight="1">
      <c r="A212" s="55"/>
      <c r="B212" s="453" t="s">
        <v>143</v>
      </c>
      <c r="C212" s="454"/>
      <c r="D212" s="455"/>
      <c r="E212" s="222"/>
      <c r="F212" s="190">
        <f>+E178-F178</f>
        <v>0</v>
      </c>
      <c r="G212" s="24"/>
      <c r="H212" s="144"/>
      <c r="I212" s="217"/>
    </row>
    <row r="213" spans="1:9" ht="15.75" customHeight="1">
      <c r="A213" s="55"/>
      <c r="B213" s="453" t="s">
        <v>144</v>
      </c>
      <c r="C213" s="454"/>
      <c r="D213" s="455"/>
      <c r="E213" s="222"/>
      <c r="F213" s="190">
        <f>+E179-F179</f>
        <v>0</v>
      </c>
      <c r="G213" s="24"/>
      <c r="H213" s="144"/>
      <c r="I213" s="217"/>
    </row>
    <row r="214" spans="1:9" ht="15.75" customHeight="1">
      <c r="A214" s="55"/>
      <c r="B214" s="453" t="s">
        <v>145</v>
      </c>
      <c r="C214" s="454"/>
      <c r="D214" s="455"/>
      <c r="E214" s="222"/>
      <c r="F214" s="190">
        <f>+E180-F180</f>
        <v>0</v>
      </c>
      <c r="G214" s="24"/>
      <c r="H214" s="144"/>
      <c r="I214" s="217"/>
    </row>
    <row r="215" spans="1:9" ht="15.75" customHeight="1">
      <c r="A215" s="55"/>
      <c r="B215" s="453" t="s">
        <v>146</v>
      </c>
      <c r="C215" s="454"/>
      <c r="D215" s="455"/>
      <c r="E215" s="222"/>
      <c r="F215" s="190">
        <f>+E181-F181</f>
        <v>0</v>
      </c>
      <c r="G215" s="24"/>
      <c r="H215" s="144"/>
      <c r="I215" s="217"/>
    </row>
    <row r="216" spans="1:9" ht="15.75" customHeight="1" thickBot="1">
      <c r="A216" s="55"/>
      <c r="B216" s="456" t="s">
        <v>141</v>
      </c>
      <c r="C216" s="457"/>
      <c r="D216" s="458"/>
      <c r="E216" s="223"/>
      <c r="F216" s="192">
        <f>SUM(F211:F215)</f>
        <v>0</v>
      </c>
      <c r="G216" s="24"/>
      <c r="H216" s="144"/>
      <c r="I216" s="224"/>
    </row>
    <row r="217" spans="1:9" ht="17.25" customHeight="1">
      <c r="A217" s="133"/>
      <c r="B217" s="340"/>
      <c r="C217" s="334"/>
      <c r="D217" s="334"/>
      <c r="E217" s="39"/>
      <c r="F217" s="163"/>
      <c r="G217" s="197"/>
      <c r="H217" s="144"/>
      <c r="I217" s="390">
        <f>E182-I184</f>
        <v>0</v>
      </c>
    </row>
    <row r="218" spans="1:9" ht="21.75" customHeight="1" thickBot="1">
      <c r="A218" s="56"/>
      <c r="B218" s="61"/>
      <c r="C218" s="39"/>
      <c r="D218" s="39"/>
      <c r="E218" s="39"/>
      <c r="F218" s="163"/>
      <c r="G218" s="220"/>
      <c r="H218" s="144"/>
      <c r="I218" s="391"/>
    </row>
    <row r="219" spans="1:9" ht="28.5" customHeight="1" thickBot="1">
      <c r="A219" s="55" t="s">
        <v>41</v>
      </c>
      <c r="B219" s="219" t="s">
        <v>97</v>
      </c>
      <c r="C219" s="39"/>
      <c r="D219" s="39"/>
      <c r="E219" s="39"/>
      <c r="F219" s="163"/>
      <c r="G219" s="24"/>
      <c r="H219" s="144"/>
      <c r="I219" s="217"/>
    </row>
    <row r="220" spans="1:9" ht="17.25" customHeight="1">
      <c r="A220" s="56"/>
      <c r="B220" s="341" t="s">
        <v>98</v>
      </c>
      <c r="C220"/>
      <c r="D220"/>
      <c r="E220"/>
      <c r="F220" s="342"/>
      <c r="G220" s="197"/>
      <c r="H220" s="144"/>
      <c r="I220" s="380"/>
    </row>
    <row r="221" spans="1:9" ht="17.25" customHeight="1" thickBot="1">
      <c r="A221" s="56"/>
      <c r="B221" s="341" t="s">
        <v>99</v>
      </c>
      <c r="C221"/>
      <c r="D221"/>
      <c r="E221"/>
      <c r="F221" s="342"/>
      <c r="G221" s="220"/>
      <c r="H221" s="144"/>
      <c r="I221" s="381"/>
    </row>
    <row r="222" spans="1:9" ht="11.25" customHeight="1" thickBot="1">
      <c r="A222" s="56"/>
      <c r="B222" s="61"/>
      <c r="C222" s="39"/>
      <c r="D222" s="39"/>
      <c r="E222" s="39"/>
      <c r="F222" s="163"/>
      <c r="G222" s="220"/>
      <c r="H222" s="144"/>
      <c r="I222" s="225"/>
    </row>
    <row r="223" spans="1:9" ht="21.75" customHeight="1">
      <c r="A223" s="56"/>
      <c r="B223" s="473" t="s">
        <v>132</v>
      </c>
      <c r="C223" s="39"/>
      <c r="D223" s="39"/>
      <c r="E223" s="39"/>
      <c r="F223" s="163"/>
      <c r="G223" s="24"/>
      <c r="H223" s="144"/>
      <c r="I223" s="375">
        <f>+I194-I195</f>
        <v>0</v>
      </c>
    </row>
    <row r="224" spans="1:9" ht="9" customHeight="1" thickBot="1">
      <c r="A224" s="39"/>
      <c r="B224" s="178"/>
      <c r="C224" s="178"/>
      <c r="D224" s="178"/>
      <c r="E224" s="226"/>
      <c r="F224" s="227"/>
      <c r="G224" s="181"/>
      <c r="H224" s="182"/>
      <c r="I224" s="376"/>
    </row>
    <row r="225" spans="1:9" ht="18" customHeight="1" thickBot="1">
      <c r="A225" s="39"/>
      <c r="B225" s="39"/>
      <c r="C225" s="39"/>
      <c r="D225" s="39"/>
      <c r="E225" s="39"/>
      <c r="F225" s="39"/>
      <c r="G225" s="39"/>
      <c r="H225" s="39"/>
      <c r="I225" s="228"/>
    </row>
    <row r="226" spans="1:9" ht="38.25" customHeight="1" thickBot="1">
      <c r="A226" s="229"/>
      <c r="B226" s="434" t="s">
        <v>23</v>
      </c>
      <c r="C226" s="435"/>
      <c r="D226" s="435"/>
      <c r="E226" s="435"/>
      <c r="F226" s="435"/>
      <c r="G226" s="436"/>
      <c r="H226" s="230"/>
      <c r="I226" s="231">
        <f>ROUND((I197+I205+I217+I220+I223),2)</f>
        <v>0</v>
      </c>
    </row>
    <row r="227" spans="1:9" ht="12.75" customHeight="1">
      <c r="A227" s="229"/>
      <c r="B227" s="232"/>
      <c r="C227" s="232"/>
      <c r="D227" s="232"/>
      <c r="E227" s="232"/>
      <c r="F227" s="232"/>
      <c r="G227" s="232"/>
      <c r="H227" s="232"/>
      <c r="I227" s="233"/>
    </row>
    <row r="228" spans="1:9" ht="15" customHeight="1">
      <c r="A228" s="24"/>
      <c r="B228" s="24"/>
      <c r="C228" s="234"/>
      <c r="D228" s="235"/>
      <c r="E228" s="235"/>
      <c r="F228" s="236"/>
      <c r="G228" s="235"/>
      <c r="H228" s="96"/>
      <c r="I228" s="237"/>
    </row>
    <row r="229" spans="1:9" ht="30" customHeight="1">
      <c r="A229" s="238" t="s">
        <v>24</v>
      </c>
      <c r="B229" s="54" t="s">
        <v>100</v>
      </c>
      <c r="C229" s="39"/>
      <c r="D229" s="39"/>
      <c r="E229" s="39"/>
      <c r="F229" s="236"/>
      <c r="G229" s="24"/>
      <c r="H229" s="101"/>
      <c r="I229" s="237"/>
    </row>
    <row r="230" spans="1:9" ht="12.75" customHeight="1" thickBot="1">
      <c r="A230" s="239"/>
      <c r="B230" s="240"/>
      <c r="C230" s="39"/>
      <c r="D230" s="39"/>
      <c r="E230" s="39"/>
      <c r="F230" s="236"/>
      <c r="G230" s="24"/>
      <c r="H230" s="241"/>
      <c r="I230" s="237"/>
    </row>
    <row r="231" spans="1:9" ht="29.25" customHeight="1" thickBot="1">
      <c r="A231" s="239"/>
      <c r="B231" s="431" t="s">
        <v>101</v>
      </c>
      <c r="C231" s="432"/>
      <c r="D231" s="432"/>
      <c r="E231" s="432"/>
      <c r="F231" s="432"/>
      <c r="G231" s="433"/>
      <c r="H231" s="242"/>
      <c r="I231" s="237"/>
    </row>
    <row r="232" spans="1:9" ht="15" customHeight="1" thickBot="1">
      <c r="A232" s="239"/>
      <c r="B232" s="240"/>
      <c r="C232" s="39"/>
      <c r="D232" s="39"/>
      <c r="E232" s="39"/>
      <c r="F232" s="236"/>
      <c r="G232" s="24"/>
      <c r="H232" s="241"/>
      <c r="I232" s="237"/>
    </row>
    <row r="233" spans="1:9" ht="18" customHeight="1">
      <c r="A233" s="239"/>
      <c r="B233" s="240"/>
      <c r="C233" s="39"/>
      <c r="D233" s="39"/>
      <c r="E233" s="39"/>
      <c r="F233" s="236"/>
      <c r="G233" s="24"/>
      <c r="H233" s="241"/>
      <c r="I233" s="326" t="s">
        <v>102</v>
      </c>
    </row>
    <row r="234" spans="1:9" ht="18.75" customHeight="1" thickBot="1">
      <c r="A234" s="39"/>
      <c r="B234" s="39"/>
      <c r="C234" s="39"/>
      <c r="D234" s="39"/>
      <c r="E234" s="39"/>
      <c r="F234" s="236"/>
      <c r="G234" s="24"/>
      <c r="H234" s="241"/>
      <c r="I234" s="327" t="s">
        <v>103</v>
      </c>
    </row>
    <row r="235" spans="1:9" ht="16.5" customHeight="1" thickBot="1">
      <c r="A235" s="39"/>
      <c r="B235" s="39"/>
      <c r="C235" s="39"/>
      <c r="D235" s="39"/>
      <c r="E235" s="39"/>
      <c r="F235" s="236"/>
      <c r="G235" s="24"/>
      <c r="H235" s="241"/>
      <c r="I235" s="63"/>
    </row>
    <row r="236" spans="1:9" ht="29.25" customHeight="1">
      <c r="A236" s="55" t="s">
        <v>1</v>
      </c>
      <c r="B236" s="130" t="s">
        <v>104</v>
      </c>
      <c r="C236" s="39"/>
      <c r="D236" s="39"/>
      <c r="E236" s="39"/>
      <c r="F236" s="236"/>
      <c r="G236" s="24"/>
      <c r="H236" s="101"/>
      <c r="I236" s="380"/>
    </row>
    <row r="237" spans="1:9" ht="9" customHeight="1" thickBot="1">
      <c r="A237" s="55"/>
      <c r="B237" s="130"/>
      <c r="C237" s="39"/>
      <c r="D237" s="39"/>
      <c r="E237" s="39"/>
      <c r="F237" s="236"/>
      <c r="G237" s="24"/>
      <c r="H237" s="101"/>
      <c r="I237" s="381"/>
    </row>
    <row r="238" spans="1:9" ht="20.25" customHeight="1" thickBot="1">
      <c r="A238" s="243"/>
      <c r="B238" s="243" t="s">
        <v>105</v>
      </c>
      <c r="C238" s="244"/>
      <c r="D238" s="245"/>
      <c r="E238" s="246"/>
      <c r="F238" s="196"/>
      <c r="G238" s="197"/>
      <c r="H238" s="247"/>
      <c r="I238" s="248" t="e">
        <f>I236/J197</f>
        <v>#DIV/0!</v>
      </c>
    </row>
    <row r="239" spans="1:13" s="253" customFormat="1" ht="21" customHeight="1">
      <c r="A239" s="55"/>
      <c r="B239" s="130"/>
      <c r="C239" s="197"/>
      <c r="D239" s="249"/>
      <c r="E239" s="226"/>
      <c r="F239" s="250" t="e">
        <f>IF(I238&gt;0.8,"The maximum co-financing rate is 80% !","")</f>
        <v>#DIV/0!</v>
      </c>
      <c r="G239" s="220"/>
      <c r="H239" s="251"/>
      <c r="I239" s="252"/>
      <c r="J239" s="189"/>
      <c r="K239" s="189"/>
      <c r="L239" s="189"/>
      <c r="M239" s="189"/>
    </row>
    <row r="240" spans="1:13" s="253" customFormat="1" ht="9" customHeight="1" thickBot="1">
      <c r="A240" s="55"/>
      <c r="B240" s="130"/>
      <c r="C240" s="197"/>
      <c r="D240" s="249"/>
      <c r="E240" s="226"/>
      <c r="F240" s="198"/>
      <c r="G240" s="220"/>
      <c r="H240" s="251"/>
      <c r="I240" s="252"/>
      <c r="J240" s="189"/>
      <c r="K240" s="189"/>
      <c r="L240" s="189"/>
      <c r="M240" s="189"/>
    </row>
    <row r="241" spans="1:13" s="253" customFormat="1" ht="29.25" customHeight="1">
      <c r="A241" s="55" t="s">
        <v>8</v>
      </c>
      <c r="B241" s="130" t="s">
        <v>106</v>
      </c>
      <c r="C241" s="197"/>
      <c r="D241" s="249"/>
      <c r="E241" s="226"/>
      <c r="F241" s="198"/>
      <c r="G241" s="24"/>
      <c r="H241" s="101"/>
      <c r="I241" s="380"/>
      <c r="J241" s="189"/>
      <c r="K241" s="189"/>
      <c r="L241" s="189"/>
      <c r="M241" s="189"/>
    </row>
    <row r="242" spans="1:13" s="253" customFormat="1" ht="9" customHeight="1" thickBot="1">
      <c r="A242" s="55"/>
      <c r="B242" s="130"/>
      <c r="C242" s="197"/>
      <c r="D242" s="249"/>
      <c r="E242" s="226"/>
      <c r="F242" s="198"/>
      <c r="G242" s="24"/>
      <c r="H242" s="101"/>
      <c r="I242" s="381"/>
      <c r="J242" s="189"/>
      <c r="K242" s="189"/>
      <c r="L242" s="189"/>
      <c r="M242" s="189"/>
    </row>
    <row r="243" spans="1:13" s="253" customFormat="1" ht="21" customHeight="1">
      <c r="A243" s="55"/>
      <c r="B243" s="243" t="s">
        <v>107</v>
      </c>
      <c r="C243" s="197"/>
      <c r="D243" s="249"/>
      <c r="E243" s="226"/>
      <c r="F243" s="198"/>
      <c r="G243" s="220"/>
      <c r="H243" s="251"/>
      <c r="I243" s="252"/>
      <c r="J243" s="189"/>
      <c r="K243" s="189"/>
      <c r="L243" s="189"/>
      <c r="M243" s="189"/>
    </row>
    <row r="244" spans="1:9" ht="21" customHeight="1">
      <c r="A244" s="254"/>
      <c r="B244" s="255"/>
      <c r="C244" s="254"/>
      <c r="D244" s="254"/>
      <c r="E244" s="256"/>
      <c r="F244" s="257"/>
      <c r="G244" s="258"/>
      <c r="H244" s="251"/>
      <c r="I244" s="252"/>
    </row>
    <row r="245" spans="1:13" s="253" customFormat="1" ht="28.5" customHeight="1">
      <c r="A245" s="55" t="s">
        <v>10</v>
      </c>
      <c r="B245" s="130" t="s">
        <v>108</v>
      </c>
      <c r="C245" s="197"/>
      <c r="D245" s="249"/>
      <c r="E245" s="226"/>
      <c r="F245" s="198"/>
      <c r="G245" s="220"/>
      <c r="H245" s="251"/>
      <c r="I245" s="252"/>
      <c r="J245" s="189"/>
      <c r="K245" s="189"/>
      <c r="L245" s="189"/>
      <c r="M245" s="189"/>
    </row>
    <row r="246" spans="1:13" s="253" customFormat="1" ht="9" customHeight="1">
      <c r="A246" s="55"/>
      <c r="B246" s="130"/>
      <c r="C246" s="197"/>
      <c r="D246" s="249"/>
      <c r="E246" s="226"/>
      <c r="F246" s="198"/>
      <c r="G246" s="220"/>
      <c r="H246" s="251"/>
      <c r="I246" s="252"/>
      <c r="J246" s="189"/>
      <c r="K246" s="189"/>
      <c r="L246" s="189"/>
      <c r="M246" s="189"/>
    </row>
    <row r="247" spans="1:13" s="253" customFormat="1" ht="20.25" customHeight="1">
      <c r="A247" s="259"/>
      <c r="B247" s="259"/>
      <c r="C247" s="244"/>
      <c r="D247" s="244"/>
      <c r="E247" s="24"/>
      <c r="F247" s="343" t="s">
        <v>63</v>
      </c>
      <c r="G247" s="260"/>
      <c r="H247" s="251"/>
      <c r="I247" s="252"/>
      <c r="J247" s="189"/>
      <c r="K247" s="189"/>
      <c r="L247" s="189"/>
      <c r="M247" s="189"/>
    </row>
    <row r="248" spans="1:13" s="253" customFormat="1" ht="21" customHeight="1">
      <c r="A248" s="259"/>
      <c r="B248" s="444"/>
      <c r="C248" s="445"/>
      <c r="D248" s="446"/>
      <c r="E248" s="24"/>
      <c r="F248" s="10"/>
      <c r="G248" s="260"/>
      <c r="H248" s="251"/>
      <c r="I248" s="252"/>
      <c r="J248" s="189"/>
      <c r="K248" s="189"/>
      <c r="L248" s="189"/>
      <c r="M248" s="189"/>
    </row>
    <row r="249" spans="1:13" s="253" customFormat="1" ht="21" customHeight="1">
      <c r="A249" s="259"/>
      <c r="B249" s="444"/>
      <c r="C249" s="445"/>
      <c r="D249" s="446"/>
      <c r="E249" s="24"/>
      <c r="F249" s="11"/>
      <c r="G249" s="260"/>
      <c r="H249" s="251"/>
      <c r="I249" s="252"/>
      <c r="J249" s="189"/>
      <c r="K249" s="189"/>
      <c r="L249" s="189"/>
      <c r="M249" s="189"/>
    </row>
    <row r="250" spans="1:13" s="253" customFormat="1" ht="21" customHeight="1">
      <c r="A250" s="259"/>
      <c r="B250" s="444"/>
      <c r="C250" s="445"/>
      <c r="D250" s="446"/>
      <c r="E250" s="256"/>
      <c r="F250" s="10"/>
      <c r="G250" s="258"/>
      <c r="H250" s="251"/>
      <c r="I250" s="252"/>
      <c r="J250" s="189"/>
      <c r="K250" s="189"/>
      <c r="L250" s="189"/>
      <c r="M250" s="189"/>
    </row>
    <row r="251" spans="1:13" s="253" customFormat="1" ht="9" customHeight="1" thickBot="1">
      <c r="A251" s="254"/>
      <c r="B251" s="261"/>
      <c r="C251" s="254"/>
      <c r="D251" s="254"/>
      <c r="E251" s="256"/>
      <c r="F251" s="262"/>
      <c r="G251" s="258"/>
      <c r="H251" s="251"/>
      <c r="I251" s="252"/>
      <c r="J251" s="189"/>
      <c r="K251" s="189"/>
      <c r="L251" s="189"/>
      <c r="M251" s="189"/>
    </row>
    <row r="252" spans="1:9" ht="19.5" customHeight="1">
      <c r="A252" s="254"/>
      <c r="B252" s="255"/>
      <c r="C252" s="254"/>
      <c r="D252" s="254"/>
      <c r="E252" s="256"/>
      <c r="F252" s="364"/>
      <c r="G252" s="365"/>
      <c r="H252" s="251"/>
      <c r="I252" s="368">
        <f>SUM(F248:F250)</f>
        <v>0</v>
      </c>
    </row>
    <row r="253" spans="1:10" ht="19.5" customHeight="1" thickBot="1">
      <c r="A253" s="254"/>
      <c r="B253" s="255"/>
      <c r="C253" s="254"/>
      <c r="D253" s="254"/>
      <c r="E253" s="256"/>
      <c r="F253" s="366" t="s">
        <v>32</v>
      </c>
      <c r="G253" s="367"/>
      <c r="H253" s="251"/>
      <c r="I253" s="369"/>
      <c r="J253" s="79"/>
    </row>
    <row r="254" spans="1:9" ht="20.25" customHeight="1" thickBot="1">
      <c r="A254" s="24"/>
      <c r="B254" s="235"/>
      <c r="C254" s="24"/>
      <c r="D254" s="171"/>
      <c r="E254" s="226"/>
      <c r="F254" s="263"/>
      <c r="G254" s="24"/>
      <c r="H254" s="251"/>
      <c r="I254" s="252"/>
    </row>
    <row r="255" spans="1:11" ht="38.25" customHeight="1" thickBot="1">
      <c r="A255" s="24"/>
      <c r="B255" s="377" t="s">
        <v>109</v>
      </c>
      <c r="C255" s="378"/>
      <c r="D255" s="378"/>
      <c r="E255" s="378"/>
      <c r="F255" s="378"/>
      <c r="G255" s="379"/>
      <c r="H255" s="96"/>
      <c r="I255" s="214">
        <f>ROUND((I236+I241+I252),2)</f>
        <v>0</v>
      </c>
      <c r="J255" s="318"/>
      <c r="K255" s="319"/>
    </row>
    <row r="256" spans="1:9" ht="20.25" customHeight="1" thickBot="1">
      <c r="A256" s="24"/>
      <c r="B256" s="235"/>
      <c r="C256" s="24"/>
      <c r="D256" s="171"/>
      <c r="E256" s="226"/>
      <c r="F256" s="264">
        <f>IF(I255-I197=0,"","The estimated part of the budget is not balanced!")</f>
      </c>
      <c r="G256" s="24"/>
      <c r="H256" s="251"/>
      <c r="I256" s="248" t="e">
        <f>I255/I193</f>
        <v>#DIV/0!</v>
      </c>
    </row>
    <row r="257" spans="1:9" ht="5.25" customHeight="1" thickBot="1">
      <c r="A257" s="24"/>
      <c r="B257" s="235"/>
      <c r="C257" s="24"/>
      <c r="D257" s="171"/>
      <c r="E257" s="226"/>
      <c r="F257" s="263"/>
      <c r="G257" s="24"/>
      <c r="H257" s="251"/>
      <c r="I257" s="252"/>
    </row>
    <row r="258" spans="1:9" ht="30" customHeight="1" thickBot="1">
      <c r="A258" s="24"/>
      <c r="B258" s="404" t="s">
        <v>110</v>
      </c>
      <c r="C258" s="405"/>
      <c r="D258" s="405"/>
      <c r="E258" s="405"/>
      <c r="F258" s="405"/>
      <c r="G258" s="406"/>
      <c r="H258" s="251"/>
      <c r="I258" s="252"/>
    </row>
    <row r="259" spans="1:15" ht="18.75" customHeight="1">
      <c r="A259" s="24"/>
      <c r="B259" s="235"/>
      <c r="C259" s="24"/>
      <c r="D259" s="171"/>
      <c r="E259" s="226"/>
      <c r="F259" s="263"/>
      <c r="G259" s="24"/>
      <c r="H259" s="251"/>
      <c r="I259" s="326" t="s">
        <v>102</v>
      </c>
      <c r="O259" s="265"/>
    </row>
    <row r="260" spans="1:15" ht="18.75" customHeight="1" thickBot="1">
      <c r="A260" s="24"/>
      <c r="B260" s="235"/>
      <c r="C260" s="24"/>
      <c r="D260" s="171"/>
      <c r="E260" s="226"/>
      <c r="F260" s="263"/>
      <c r="G260" s="24"/>
      <c r="H260" s="251"/>
      <c r="I260" s="327" t="s">
        <v>103</v>
      </c>
      <c r="N260" s="266"/>
      <c r="O260" s="265" t="s">
        <v>42</v>
      </c>
    </row>
    <row r="261" spans="1:15" ht="28.5" customHeight="1" thickBot="1">
      <c r="A261" s="55" t="s">
        <v>14</v>
      </c>
      <c r="B261" s="267" t="s">
        <v>111</v>
      </c>
      <c r="C261" s="24"/>
      <c r="D261" s="171"/>
      <c r="E261" s="226"/>
      <c r="F261" s="263"/>
      <c r="G261" s="24"/>
      <c r="H261" s="251"/>
      <c r="I261" s="268"/>
      <c r="N261" s="266"/>
      <c r="O261" s="265" t="s">
        <v>43</v>
      </c>
    </row>
    <row r="262" spans="1:15" ht="20.25" customHeight="1">
      <c r="A262" s="24"/>
      <c r="B262" s="344" t="s">
        <v>133</v>
      </c>
      <c r="C262" s="24"/>
      <c r="D262" s="171"/>
      <c r="E262" s="226"/>
      <c r="F262" s="263"/>
      <c r="G262" s="24"/>
      <c r="H262" s="251"/>
      <c r="I262" s="413"/>
      <c r="N262" s="266"/>
      <c r="O262" s="265"/>
    </row>
    <row r="263" spans="1:15" ht="18" customHeight="1" thickBot="1">
      <c r="A263" s="24"/>
      <c r="B263" s="61"/>
      <c r="C263" s="24"/>
      <c r="D263" s="171"/>
      <c r="E263" s="226"/>
      <c r="F263" s="263"/>
      <c r="G263" s="24"/>
      <c r="H263" s="251"/>
      <c r="I263" s="414"/>
      <c r="O263" s="265"/>
    </row>
    <row r="264" spans="1:9" ht="18" customHeight="1">
      <c r="A264" s="24"/>
      <c r="B264" s="61"/>
      <c r="C264" s="24"/>
      <c r="D264" s="171"/>
      <c r="E264" s="226"/>
      <c r="F264" s="263"/>
      <c r="G264" s="24"/>
      <c r="H264" s="251"/>
      <c r="I264" s="269"/>
    </row>
    <row r="265" spans="1:9" ht="28.5" customHeight="1" thickBot="1">
      <c r="A265" s="55" t="s">
        <v>17</v>
      </c>
      <c r="B265" s="219" t="s">
        <v>112</v>
      </c>
      <c r="C265" s="24"/>
      <c r="D265" s="171"/>
      <c r="E265" s="226"/>
      <c r="F265" s="263"/>
      <c r="G265" s="24"/>
      <c r="H265" s="251"/>
      <c r="I265" s="252"/>
    </row>
    <row r="266" spans="1:9" ht="20.25" customHeight="1">
      <c r="A266" s="24"/>
      <c r="B266" s="235"/>
      <c r="C266" s="24"/>
      <c r="D266" s="171"/>
      <c r="E266" s="226"/>
      <c r="F266" s="263"/>
      <c r="G266" s="24"/>
      <c r="H266" s="251"/>
      <c r="I266" s="413"/>
    </row>
    <row r="267" spans="1:9" ht="9" customHeight="1" thickBot="1">
      <c r="A267" s="24"/>
      <c r="B267" s="235"/>
      <c r="C267" s="24"/>
      <c r="D267" s="171"/>
      <c r="E267" s="226"/>
      <c r="F267" s="263"/>
      <c r="G267" s="24"/>
      <c r="H267" s="251"/>
      <c r="I267" s="414"/>
    </row>
    <row r="268" spans="1:9" ht="12" customHeight="1">
      <c r="A268" s="24"/>
      <c r="B268" s="235"/>
      <c r="C268" s="24"/>
      <c r="D268" s="171"/>
      <c r="E268" s="226"/>
      <c r="F268" s="263"/>
      <c r="G268" s="24"/>
      <c r="H268" s="251"/>
      <c r="I268" s="269"/>
    </row>
    <row r="269" spans="1:9" ht="28.5" customHeight="1" thickBot="1">
      <c r="A269" s="55" t="s">
        <v>21</v>
      </c>
      <c r="B269" s="219" t="s">
        <v>113</v>
      </c>
      <c r="C269" s="24"/>
      <c r="D269" s="171"/>
      <c r="E269" s="226"/>
      <c r="F269" s="263"/>
      <c r="G269" s="24"/>
      <c r="H269" s="251"/>
      <c r="I269" s="252"/>
    </row>
    <row r="270" spans="1:9" ht="20.25" customHeight="1">
      <c r="A270" s="24"/>
      <c r="B270" s="235"/>
      <c r="C270" s="24"/>
      <c r="D270" s="171"/>
      <c r="E270" s="226"/>
      <c r="F270" s="263"/>
      <c r="G270" s="24"/>
      <c r="H270" s="251"/>
      <c r="I270" s="413"/>
    </row>
    <row r="271" spans="1:9" ht="9" customHeight="1" thickBot="1">
      <c r="A271" s="24"/>
      <c r="B271" s="235"/>
      <c r="C271" s="24"/>
      <c r="D271" s="171"/>
      <c r="E271" s="226"/>
      <c r="F271" s="263"/>
      <c r="G271" s="24"/>
      <c r="H271" s="251"/>
      <c r="I271" s="414"/>
    </row>
    <row r="272" spans="1:9" ht="8.25" customHeight="1">
      <c r="A272" s="24"/>
      <c r="B272" s="235"/>
      <c r="C272" s="24"/>
      <c r="D272" s="171"/>
      <c r="E272" s="226"/>
      <c r="F272" s="263"/>
      <c r="G272" s="24"/>
      <c r="H272" s="251"/>
      <c r="I272" s="269"/>
    </row>
    <row r="273" spans="1:9" ht="28.5" customHeight="1" thickBot="1">
      <c r="A273" s="24"/>
      <c r="B273" s="235"/>
      <c r="C273" s="24"/>
      <c r="D273" s="171"/>
      <c r="E273" s="226"/>
      <c r="F273" s="263"/>
      <c r="G273" s="24"/>
      <c r="H273" s="251"/>
      <c r="I273" s="268"/>
    </row>
    <row r="274" spans="1:11" ht="37.5" customHeight="1" thickBot="1">
      <c r="A274" s="24"/>
      <c r="B274" s="410" t="s">
        <v>23</v>
      </c>
      <c r="C274" s="411"/>
      <c r="D274" s="411"/>
      <c r="E274" s="411"/>
      <c r="F274" s="411"/>
      <c r="G274" s="412"/>
      <c r="H274" s="270"/>
      <c r="I274" s="231">
        <f>ROUND(SUM(I255+I262+I266+I270),2)</f>
        <v>0</v>
      </c>
      <c r="K274" s="79"/>
    </row>
    <row r="275" spans="1:9" ht="21" customHeight="1">
      <c r="A275" s="24"/>
      <c r="B275" s="235"/>
      <c r="C275" s="24"/>
      <c r="D275" s="171"/>
      <c r="E275" s="226"/>
      <c r="F275" s="263"/>
      <c r="G275" s="24"/>
      <c r="H275" s="251"/>
      <c r="I275" s="271"/>
    </row>
    <row r="276" spans="1:9" ht="19.5" customHeight="1">
      <c r="A276" s="24"/>
      <c r="B276" s="24"/>
      <c r="C276" s="24"/>
      <c r="D276" s="24"/>
      <c r="E276" s="24"/>
      <c r="F276" s="24"/>
      <c r="G276" s="24"/>
      <c r="H276" s="24"/>
      <c r="I276" s="272">
        <f>IF(I226-I274=0,"","The total budget is not balanced!")</f>
      </c>
    </row>
    <row r="277" spans="1:9" ht="57.75" customHeight="1">
      <c r="A277" s="362" t="s">
        <v>114</v>
      </c>
      <c r="B277" s="363"/>
      <c r="C277" s="363"/>
      <c r="D277" s="363"/>
      <c r="E277" s="363"/>
      <c r="F277" s="363"/>
      <c r="G277" s="363"/>
      <c r="H277" s="363"/>
      <c r="I277" s="363"/>
    </row>
    <row r="278" spans="1:9" ht="12" customHeight="1">
      <c r="A278" s="39"/>
      <c r="B278" s="24"/>
      <c r="C278" s="273"/>
      <c r="D278" s="274"/>
      <c r="E278" s="24"/>
      <c r="F278" s="275"/>
      <c r="G278" s="201"/>
      <c r="H278" s="62"/>
      <c r="I278" s="39"/>
    </row>
    <row r="279" spans="1:9" ht="24.75" customHeight="1">
      <c r="A279" s="39"/>
      <c r="B279" s="407" t="s">
        <v>134</v>
      </c>
      <c r="C279" s="408"/>
      <c r="D279" s="408"/>
      <c r="E279" s="408"/>
      <c r="F279" s="408"/>
      <c r="G279" s="408"/>
      <c r="H279" s="408"/>
      <c r="I279" s="409"/>
    </row>
    <row r="280" spans="1:9" ht="12.75" customHeight="1" thickBot="1">
      <c r="A280" s="39"/>
      <c r="B280" s="24"/>
      <c r="C280" s="273"/>
      <c r="D280" s="274"/>
      <c r="E280" s="24"/>
      <c r="F280" s="275"/>
      <c r="G280" s="201"/>
      <c r="H280" s="62"/>
      <c r="I280" s="39"/>
    </row>
    <row r="281" spans="1:9" ht="12" customHeight="1">
      <c r="A281" s="276"/>
      <c r="B281" s="277"/>
      <c r="C281" s="278"/>
      <c r="D281" s="279"/>
      <c r="E281" s="277"/>
      <c r="F281" s="280"/>
      <c r="G281" s="281"/>
      <c r="H281" s="282"/>
      <c r="I281" s="283"/>
    </row>
    <row r="282" spans="1:9" ht="31.5" customHeight="1">
      <c r="A282" s="385" t="s">
        <v>115</v>
      </c>
      <c r="B282" s="386"/>
      <c r="C282" s="386"/>
      <c r="D282" s="386"/>
      <c r="E282" s="386"/>
      <c r="F282" s="387"/>
      <c r="G282" s="358" t="s">
        <v>120</v>
      </c>
      <c r="H282" s="359"/>
      <c r="I282" s="360"/>
    </row>
    <row r="283" spans="1:9" ht="21.75" customHeight="1">
      <c r="A283" s="382" t="s">
        <v>116</v>
      </c>
      <c r="B283" s="383"/>
      <c r="C283" s="383"/>
      <c r="D283" s="383"/>
      <c r="E283" s="383"/>
      <c r="F283" s="384"/>
      <c r="G283" s="358"/>
      <c r="H283" s="359"/>
      <c r="I283" s="360"/>
    </row>
    <row r="284" spans="1:9" ht="21.75" customHeight="1">
      <c r="A284" s="284"/>
      <c r="B284" s="285"/>
      <c r="C284" s="285"/>
      <c r="D284" s="285"/>
      <c r="E284" s="286"/>
      <c r="F284" s="287"/>
      <c r="G284" s="288"/>
      <c r="H284" s="289"/>
      <c r="I284" s="290"/>
    </row>
    <row r="285" spans="1:9" ht="17.25" customHeight="1">
      <c r="A285" s="291"/>
      <c r="B285" s="285"/>
      <c r="C285" s="285"/>
      <c r="D285" s="285"/>
      <c r="E285" s="286"/>
      <c r="F285" s="292"/>
      <c r="G285" s="288"/>
      <c r="H285" s="289"/>
      <c r="I285" s="290"/>
    </row>
    <row r="286" spans="1:9" ht="21.75" customHeight="1">
      <c r="A286" s="293" t="s">
        <v>117</v>
      </c>
      <c r="B286" s="286"/>
      <c r="C286" s="286"/>
      <c r="D286" s="286"/>
      <c r="E286" s="286"/>
      <c r="F286" s="292"/>
      <c r="G286" s="288"/>
      <c r="H286" s="289"/>
      <c r="I286" s="290"/>
    </row>
    <row r="287" spans="1:9" ht="21" customHeight="1">
      <c r="A287" s="355"/>
      <c r="B287" s="356"/>
      <c r="C287" s="356"/>
      <c r="D287" s="356"/>
      <c r="E287" s="356"/>
      <c r="F287" s="357"/>
      <c r="G287" s="288"/>
      <c r="H287" s="289"/>
      <c r="I287" s="290"/>
    </row>
    <row r="288" spans="1:9" ht="8.25" customHeight="1">
      <c r="A288" s="294"/>
      <c r="B288" s="286"/>
      <c r="C288" s="286"/>
      <c r="D288" s="286"/>
      <c r="E288" s="286"/>
      <c r="F288" s="292"/>
      <c r="G288" s="288"/>
      <c r="H288" s="289"/>
      <c r="I288" s="290"/>
    </row>
    <row r="289" spans="1:9" ht="21.75" customHeight="1">
      <c r="A289" s="293" t="s">
        <v>118</v>
      </c>
      <c r="B289" s="286"/>
      <c r="C289" s="286"/>
      <c r="D289" s="286"/>
      <c r="E289" s="286"/>
      <c r="F289" s="292"/>
      <c r="G289" s="295" t="s">
        <v>119</v>
      </c>
      <c r="H289" s="289"/>
      <c r="I289" s="290"/>
    </row>
    <row r="290" spans="1:9" ht="19.5" customHeight="1">
      <c r="A290" s="355"/>
      <c r="B290" s="356"/>
      <c r="C290" s="356"/>
      <c r="D290" s="356"/>
      <c r="E290" s="356"/>
      <c r="F290" s="357"/>
      <c r="G290" s="288"/>
      <c r="H290" s="289"/>
      <c r="I290" s="290"/>
    </row>
    <row r="291" spans="1:9" ht="8.25" customHeight="1">
      <c r="A291" s="294"/>
      <c r="B291" s="286"/>
      <c r="C291" s="286"/>
      <c r="D291" s="286"/>
      <c r="E291" s="286"/>
      <c r="F291" s="292"/>
      <c r="G291" s="288"/>
      <c r="H291" s="289"/>
      <c r="I291" s="290"/>
    </row>
    <row r="292" spans="1:9" ht="21.75" customHeight="1">
      <c r="A292" s="295" t="s">
        <v>25</v>
      </c>
      <c r="B292" s="312"/>
      <c r="C292" s="286"/>
      <c r="D292" s="286"/>
      <c r="E292" s="286"/>
      <c r="F292" s="296"/>
      <c r="G292" s="284"/>
      <c r="H292" s="286"/>
      <c r="I292" s="297"/>
    </row>
    <row r="293" spans="1:9" ht="10.5" customHeight="1">
      <c r="A293" s="294"/>
      <c r="B293" s="286"/>
      <c r="C293" s="286"/>
      <c r="D293" s="286"/>
      <c r="E293" s="286"/>
      <c r="F293" s="298"/>
      <c r="G293" s="294"/>
      <c r="H293" s="286"/>
      <c r="I293" s="298"/>
    </row>
    <row r="294" spans="1:9" ht="21.75" customHeight="1">
      <c r="A294" s="293" t="s">
        <v>26</v>
      </c>
      <c r="B294" s="286"/>
      <c r="C294" s="286"/>
      <c r="D294" s="286"/>
      <c r="E294" s="286"/>
      <c r="F294" s="298"/>
      <c r="G294" s="294"/>
      <c r="H294" s="286"/>
      <c r="I294" s="298"/>
    </row>
    <row r="295" spans="1:9" ht="8.25" customHeight="1">
      <c r="A295" s="294"/>
      <c r="B295" s="286"/>
      <c r="C295" s="286"/>
      <c r="D295" s="286"/>
      <c r="E295" s="286"/>
      <c r="F295" s="298"/>
      <c r="G295" s="294"/>
      <c r="H295" s="286"/>
      <c r="I295" s="298"/>
    </row>
    <row r="296" spans="1:9" ht="30" customHeight="1">
      <c r="A296" s="293"/>
      <c r="B296" s="286"/>
      <c r="C296" s="286"/>
      <c r="D296" s="286"/>
      <c r="E296" s="286"/>
      <c r="F296" s="298"/>
      <c r="G296" s="294"/>
      <c r="H296" s="286"/>
      <c r="I296" s="298"/>
    </row>
    <row r="297" spans="1:9" ht="9" customHeight="1">
      <c r="A297" s="294"/>
      <c r="B297" s="286"/>
      <c r="C297" s="286"/>
      <c r="D297" s="286"/>
      <c r="E297" s="286"/>
      <c r="F297" s="298"/>
      <c r="G297" s="294"/>
      <c r="H297" s="286"/>
      <c r="I297" s="298"/>
    </row>
    <row r="298" spans="1:9" ht="17.25" customHeight="1">
      <c r="A298" s="294"/>
      <c r="B298" s="286"/>
      <c r="C298" s="286"/>
      <c r="D298" s="286"/>
      <c r="E298" s="286"/>
      <c r="F298" s="292"/>
      <c r="G298" s="288"/>
      <c r="H298" s="289"/>
      <c r="I298" s="290"/>
    </row>
    <row r="299" spans="1:9" ht="9" customHeight="1" thickBot="1">
      <c r="A299" s="299"/>
      <c r="B299" s="300"/>
      <c r="C299" s="300"/>
      <c r="D299" s="300"/>
      <c r="E299" s="300"/>
      <c r="F299" s="301"/>
      <c r="G299" s="302"/>
      <c r="H299" s="303"/>
      <c r="I299" s="304"/>
    </row>
    <row r="300" spans="1:13" s="310" customFormat="1" ht="8.25" customHeight="1">
      <c r="A300" s="305"/>
      <c r="B300" s="306"/>
      <c r="C300" s="86"/>
      <c r="D300" s="86"/>
      <c r="E300" s="86"/>
      <c r="F300" s="86"/>
      <c r="G300" s="86"/>
      <c r="H300" s="307"/>
      <c r="I300" s="308"/>
      <c r="J300" s="309"/>
      <c r="K300" s="309"/>
      <c r="L300" s="309"/>
      <c r="M300" s="309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 customHeight="1">
      <c r="H307" s="16"/>
    </row>
    <row r="308" ht="13.5" customHeight="1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>
      <c r="H1433" s="16"/>
    </row>
    <row r="1434" ht="12.75">
      <c r="H1434" s="16"/>
    </row>
    <row r="1435" ht="12.75">
      <c r="H1435" s="16"/>
    </row>
    <row r="1436" ht="12.75">
      <c r="H1436" s="16"/>
    </row>
    <row r="1437" ht="12.75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>
      <c r="H1497" s="16"/>
    </row>
    <row r="1498" ht="12.75">
      <c r="H1498" s="16"/>
    </row>
    <row r="1499" ht="12.75">
      <c r="H1499" s="16"/>
    </row>
    <row r="1500" ht="12.75">
      <c r="H1500" s="16"/>
    </row>
    <row r="1501" ht="12.75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>
      <c r="H1524" s="16"/>
    </row>
    <row r="1525" ht="12.75">
      <c r="H1525" s="16"/>
    </row>
    <row r="1526" ht="12.75">
      <c r="H1526" s="16"/>
    </row>
    <row r="1527" ht="12.75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>
      <c r="H1549" s="16"/>
    </row>
    <row r="1550" ht="12.75">
      <c r="H1550" s="16"/>
    </row>
    <row r="1551" ht="12.75">
      <c r="H1551" s="16"/>
    </row>
    <row r="1552" ht="12.75">
      <c r="H1552" s="16"/>
    </row>
    <row r="1553" ht="12.75">
      <c r="H1553" s="16"/>
    </row>
    <row r="1554" ht="12.75">
      <c r="H1554" s="16"/>
    </row>
    <row r="1555" ht="12.75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ht="12.75">
      <c r="H1722" s="16"/>
    </row>
    <row r="1723" ht="12.75">
      <c r="H1723" s="16"/>
    </row>
    <row r="1724" ht="12.75">
      <c r="H1724" s="16"/>
    </row>
    <row r="1725" ht="12.75">
      <c r="H1725" s="16"/>
    </row>
    <row r="1726" ht="12.75">
      <c r="H1726" s="16"/>
    </row>
    <row r="1727" ht="12.75">
      <c r="H1727" s="16"/>
    </row>
    <row r="1728" ht="12.75">
      <c r="H1728" s="16"/>
    </row>
    <row r="1729" ht="12.75">
      <c r="H1729" s="16"/>
    </row>
    <row r="1730" ht="12.75">
      <c r="H1730" s="16"/>
    </row>
    <row r="1731" ht="12.75">
      <c r="H1731" s="16"/>
    </row>
    <row r="1732" ht="12.75">
      <c r="H1732" s="16"/>
    </row>
    <row r="1733" ht="12.75">
      <c r="H1733" s="16"/>
    </row>
    <row r="1734" ht="12.75">
      <c r="H1734" s="16"/>
    </row>
    <row r="1735" ht="12.75">
      <c r="H1735" s="16"/>
    </row>
    <row r="1736" ht="12.75">
      <c r="H1736" s="16"/>
    </row>
    <row r="1737" ht="12.75">
      <c r="H1737" s="16"/>
    </row>
    <row r="1738" ht="12.75">
      <c r="H1738" s="16"/>
    </row>
    <row r="1739" ht="12.75">
      <c r="H1739" s="16"/>
    </row>
    <row r="1740" ht="12.75">
      <c r="H1740" s="16"/>
    </row>
    <row r="1741" ht="12.75">
      <c r="H1741" s="16"/>
    </row>
    <row r="1742" ht="12.75">
      <c r="H1742" s="16"/>
    </row>
    <row r="1743" ht="12.75">
      <c r="H1743" s="16"/>
    </row>
    <row r="1744" ht="12.75">
      <c r="H1744" s="16"/>
    </row>
    <row r="1745" ht="12.75">
      <c r="H1745" s="16"/>
    </row>
    <row r="1746" ht="12.75">
      <c r="H1746" s="16"/>
    </row>
    <row r="1747" ht="12.75">
      <c r="H1747" s="16"/>
    </row>
    <row r="1748" ht="12.75">
      <c r="H1748" s="16"/>
    </row>
    <row r="1749" ht="12.75">
      <c r="H1749" s="16"/>
    </row>
    <row r="1750" ht="12.75">
      <c r="H1750" s="16"/>
    </row>
    <row r="1751" ht="12.75">
      <c r="H1751" s="16"/>
    </row>
    <row r="1752" ht="12.75">
      <c r="H1752" s="16"/>
    </row>
    <row r="1753" ht="12.75">
      <c r="H1753" s="16"/>
    </row>
    <row r="1754" ht="12.75">
      <c r="H1754" s="16"/>
    </row>
    <row r="1755" ht="12.75">
      <c r="H1755" s="16"/>
    </row>
    <row r="1756" ht="12.75">
      <c r="H1756" s="16"/>
    </row>
    <row r="1757" ht="12.75">
      <c r="H1757" s="16"/>
    </row>
    <row r="1758" ht="12.75">
      <c r="H1758" s="16"/>
    </row>
    <row r="1759" ht="12.75">
      <c r="H1759" s="16"/>
    </row>
    <row r="1760" ht="12.75">
      <c r="H1760" s="16"/>
    </row>
    <row r="1761" ht="12.75">
      <c r="H1761" s="16"/>
    </row>
    <row r="1762" ht="12.75">
      <c r="H1762" s="16"/>
    </row>
    <row r="1763" ht="12.75">
      <c r="H1763" s="16"/>
    </row>
    <row r="1764" ht="12.75">
      <c r="H1764" s="16"/>
    </row>
    <row r="1765" ht="12.75">
      <c r="H1765" s="16"/>
    </row>
    <row r="1766" ht="12.75">
      <c r="H1766" s="16"/>
    </row>
    <row r="1767" ht="12.75">
      <c r="H1767" s="16"/>
    </row>
    <row r="1768" ht="12.75">
      <c r="H1768" s="16"/>
    </row>
    <row r="1769" ht="12.75">
      <c r="H1769" s="16"/>
    </row>
    <row r="1770" ht="12.75">
      <c r="H1770" s="16"/>
    </row>
    <row r="1771" ht="12.75">
      <c r="H1771" s="16"/>
    </row>
    <row r="1772" ht="12.75">
      <c r="H1772" s="16"/>
    </row>
    <row r="1773" ht="12.75">
      <c r="H1773" s="16"/>
    </row>
    <row r="1774" ht="12.75">
      <c r="H1774" s="16"/>
    </row>
    <row r="1775" ht="12.75">
      <c r="H1775" s="16"/>
    </row>
    <row r="1776" ht="12.75">
      <c r="H1776" s="16"/>
    </row>
    <row r="1777" ht="12.75">
      <c r="H1777" s="16"/>
    </row>
    <row r="1778" ht="12.75">
      <c r="H1778" s="16"/>
    </row>
    <row r="1779" ht="12.75">
      <c r="H1779" s="16"/>
    </row>
    <row r="1780" ht="12.75">
      <c r="H1780" s="16"/>
    </row>
    <row r="1781" ht="12.75">
      <c r="H1781" s="16"/>
    </row>
    <row r="1782" ht="12.75">
      <c r="H1782" s="16"/>
    </row>
    <row r="1783" ht="12.75">
      <c r="H1783" s="16"/>
    </row>
    <row r="1784" ht="12.75">
      <c r="H1784" s="16"/>
    </row>
    <row r="1785" ht="12.75">
      <c r="H1785" s="16"/>
    </row>
    <row r="1786" ht="12.75">
      <c r="H1786" s="16"/>
    </row>
    <row r="1787" ht="12.75">
      <c r="H1787" s="16"/>
    </row>
    <row r="1788" ht="12.75">
      <c r="H1788" s="16"/>
    </row>
    <row r="1789" ht="12.75">
      <c r="H1789" s="16"/>
    </row>
    <row r="1790" ht="12.75">
      <c r="H1790" s="16"/>
    </row>
    <row r="1791" ht="12.75">
      <c r="H1791" s="16"/>
    </row>
    <row r="1792" ht="12.75">
      <c r="H1792" s="16"/>
    </row>
    <row r="1793" ht="12.75">
      <c r="H1793" s="16"/>
    </row>
    <row r="1794" ht="12.75">
      <c r="H1794" s="16"/>
    </row>
    <row r="1795" ht="12.75">
      <c r="H1795" s="16"/>
    </row>
    <row r="1796" ht="12.75">
      <c r="H1796" s="16"/>
    </row>
    <row r="1797" ht="12.75">
      <c r="H1797" s="16"/>
    </row>
    <row r="1798" ht="12.75">
      <c r="H1798" s="16"/>
    </row>
    <row r="1799" ht="12.75">
      <c r="H1799" s="16"/>
    </row>
    <row r="1800" ht="12.75">
      <c r="H1800" s="16"/>
    </row>
    <row r="1801" ht="12.75">
      <c r="H1801" s="16"/>
    </row>
    <row r="1802" ht="12.75">
      <c r="H1802" s="16"/>
    </row>
    <row r="1803" ht="12.75">
      <c r="H1803" s="16"/>
    </row>
    <row r="1804" ht="12.75">
      <c r="H1804" s="16"/>
    </row>
    <row r="1805" ht="12.75">
      <c r="H1805" s="16"/>
    </row>
    <row r="1806" ht="12.75">
      <c r="H1806" s="16"/>
    </row>
    <row r="1807" ht="12.75">
      <c r="H1807" s="16"/>
    </row>
    <row r="1808" ht="12.75">
      <c r="H1808" s="16"/>
    </row>
    <row r="1809" ht="12.75">
      <c r="H1809" s="16"/>
    </row>
    <row r="1810" ht="12.75">
      <c r="H1810" s="16"/>
    </row>
    <row r="1811" ht="12.75">
      <c r="H1811" s="16"/>
    </row>
    <row r="1812" ht="12.75">
      <c r="H1812" s="16"/>
    </row>
    <row r="1813" ht="12.75">
      <c r="H1813" s="16"/>
    </row>
    <row r="1814" ht="12.75">
      <c r="H1814" s="16"/>
    </row>
    <row r="1815" ht="12.75">
      <c r="H1815" s="16"/>
    </row>
    <row r="1816" ht="12.75">
      <c r="H1816" s="16"/>
    </row>
    <row r="1817" ht="12.75">
      <c r="H1817" s="16"/>
    </row>
    <row r="1818" ht="12.75">
      <c r="H1818" s="16"/>
    </row>
    <row r="1819" ht="12.75">
      <c r="H1819" s="16"/>
    </row>
    <row r="1820" ht="12.75">
      <c r="H1820" s="16"/>
    </row>
    <row r="1821" ht="12.75">
      <c r="H1821" s="16"/>
    </row>
    <row r="1822" ht="12.75">
      <c r="H1822" s="16"/>
    </row>
    <row r="1823" ht="12.75">
      <c r="H1823" s="16"/>
    </row>
    <row r="1824" ht="12.75">
      <c r="H1824" s="16"/>
    </row>
    <row r="1825" ht="12.75">
      <c r="H1825" s="16"/>
    </row>
    <row r="1826" ht="12.75">
      <c r="H1826" s="16"/>
    </row>
    <row r="1827" ht="12.75">
      <c r="H1827" s="16"/>
    </row>
    <row r="1828" ht="12.75">
      <c r="H1828" s="16"/>
    </row>
    <row r="1829" ht="12.75">
      <c r="H1829" s="16"/>
    </row>
    <row r="1830" ht="12.75">
      <c r="H1830" s="16"/>
    </row>
    <row r="1831" ht="12.75">
      <c r="H1831" s="16"/>
    </row>
    <row r="1832" ht="12.75">
      <c r="H1832" s="16"/>
    </row>
    <row r="1833" ht="12.75">
      <c r="H1833" s="16"/>
    </row>
    <row r="1834" ht="12.75">
      <c r="H1834" s="16"/>
    </row>
    <row r="1835" ht="12.75">
      <c r="H1835" s="16"/>
    </row>
    <row r="1836" ht="12.75">
      <c r="H1836" s="16"/>
    </row>
    <row r="1837" ht="12.75">
      <c r="H1837" s="16"/>
    </row>
    <row r="1838" ht="12.75">
      <c r="H1838" s="16"/>
    </row>
    <row r="1839" ht="12.75">
      <c r="H1839" s="16"/>
    </row>
    <row r="1840" ht="12.75">
      <c r="H1840" s="16"/>
    </row>
    <row r="1841" ht="12.75">
      <c r="H1841" s="16"/>
    </row>
    <row r="1842" ht="12.75">
      <c r="H1842" s="16"/>
    </row>
    <row r="1843" ht="12.75">
      <c r="H1843" s="16"/>
    </row>
    <row r="1844" ht="12.75">
      <c r="H1844" s="16"/>
    </row>
    <row r="1845" ht="12.75">
      <c r="H1845" s="16"/>
    </row>
    <row r="1846" ht="12.75">
      <c r="H1846" s="16"/>
    </row>
    <row r="1847" ht="12.75">
      <c r="H1847" s="16"/>
    </row>
    <row r="1848" ht="12.75">
      <c r="H1848" s="16"/>
    </row>
    <row r="1849" ht="12.75">
      <c r="H1849" s="16"/>
    </row>
    <row r="1850" ht="12.75">
      <c r="H1850" s="16"/>
    </row>
    <row r="1851" ht="12.75">
      <c r="H1851" s="16"/>
    </row>
    <row r="1852" ht="12.75">
      <c r="H1852" s="16"/>
    </row>
    <row r="1853" ht="12.75">
      <c r="H1853" s="16"/>
    </row>
    <row r="1854" ht="12.75">
      <c r="H1854" s="16"/>
    </row>
    <row r="1855" ht="12.75">
      <c r="H1855" s="16"/>
    </row>
    <row r="1856" ht="12.75">
      <c r="H1856" s="16"/>
    </row>
    <row r="1857" ht="12.75">
      <c r="H1857" s="16"/>
    </row>
    <row r="1858" ht="12.75">
      <c r="H1858" s="16"/>
    </row>
    <row r="1859" ht="12.75">
      <c r="H1859" s="16"/>
    </row>
    <row r="1860" ht="12.75">
      <c r="H1860" s="16"/>
    </row>
    <row r="1861" ht="12.75">
      <c r="H1861" s="16"/>
    </row>
    <row r="1862" ht="12.75">
      <c r="H1862" s="16"/>
    </row>
    <row r="1863" ht="12.75">
      <c r="H1863" s="16"/>
    </row>
    <row r="1864" ht="12.75">
      <c r="H1864" s="16"/>
    </row>
    <row r="1865" ht="12.75">
      <c r="H1865" s="16"/>
    </row>
    <row r="1866" ht="12.75">
      <c r="H1866" s="16"/>
    </row>
    <row r="1867" ht="12.75">
      <c r="H1867" s="16"/>
    </row>
    <row r="1868" ht="12.75">
      <c r="H1868" s="16"/>
    </row>
    <row r="1869" ht="12.75">
      <c r="H1869" s="16"/>
    </row>
    <row r="1870" ht="12.75">
      <c r="H1870" s="16"/>
    </row>
    <row r="1871" ht="12.75">
      <c r="H1871" s="16"/>
    </row>
    <row r="1872" ht="12.75">
      <c r="H1872" s="16"/>
    </row>
    <row r="1873" ht="12.75">
      <c r="H1873" s="16"/>
    </row>
    <row r="1874" ht="12.75">
      <c r="H1874" s="16"/>
    </row>
    <row r="1875" ht="12.75">
      <c r="H1875" s="16"/>
    </row>
    <row r="1876" ht="12.75">
      <c r="H1876" s="16"/>
    </row>
    <row r="1877" ht="12.75">
      <c r="H1877" s="16"/>
    </row>
    <row r="1878" ht="12.75">
      <c r="H1878" s="16"/>
    </row>
    <row r="1879" ht="12.75">
      <c r="H1879" s="16"/>
    </row>
    <row r="1880" ht="12.75">
      <c r="H1880" s="16"/>
    </row>
    <row r="1881" ht="12.75">
      <c r="H1881" s="16"/>
    </row>
    <row r="1882" ht="12.75">
      <c r="H1882" s="16"/>
    </row>
    <row r="1883" ht="12.75">
      <c r="H1883" s="16"/>
    </row>
    <row r="1884" ht="12.75">
      <c r="H1884" s="16"/>
    </row>
    <row r="1885" ht="12.75">
      <c r="H1885" s="16"/>
    </row>
    <row r="1886" ht="12.75">
      <c r="H1886" s="16"/>
    </row>
    <row r="1887" ht="12.75">
      <c r="H1887" s="16"/>
    </row>
    <row r="1888" ht="12.75">
      <c r="H1888" s="16"/>
    </row>
    <row r="1889" ht="12.75">
      <c r="H1889" s="16"/>
    </row>
    <row r="1890" ht="12.75">
      <c r="H1890" s="16"/>
    </row>
    <row r="1891" ht="12.75">
      <c r="H1891" s="16"/>
    </row>
    <row r="1892" ht="12.75">
      <c r="H1892" s="16"/>
    </row>
    <row r="1893" ht="12.75">
      <c r="H1893" s="16"/>
    </row>
    <row r="1894" ht="12.75">
      <c r="H1894" s="16"/>
    </row>
    <row r="1895" ht="12.75">
      <c r="H1895" s="16"/>
    </row>
    <row r="1896" ht="12.75">
      <c r="H1896" s="16"/>
    </row>
    <row r="1897" ht="12.75">
      <c r="H1897" s="16"/>
    </row>
    <row r="1898" ht="12.75">
      <c r="H1898" s="16"/>
    </row>
    <row r="1899" ht="12.75">
      <c r="H1899" s="16"/>
    </row>
    <row r="1900" ht="12.75">
      <c r="H1900" s="16"/>
    </row>
    <row r="1901" ht="12.75">
      <c r="H1901" s="16"/>
    </row>
    <row r="1902" ht="12.75">
      <c r="H1902" s="16"/>
    </row>
    <row r="1903" ht="12.75">
      <c r="H1903" s="16"/>
    </row>
    <row r="1904" ht="12.75">
      <c r="H1904" s="16"/>
    </row>
    <row r="1905" ht="12.75">
      <c r="H1905" s="16"/>
    </row>
    <row r="1906" ht="12.75">
      <c r="H1906" s="16"/>
    </row>
    <row r="1907" ht="12.75">
      <c r="H1907" s="16"/>
    </row>
    <row r="1908" ht="12.75">
      <c r="H1908" s="16"/>
    </row>
    <row r="1909" ht="12.75">
      <c r="H1909" s="16"/>
    </row>
    <row r="1910" ht="12.75">
      <c r="H1910" s="16"/>
    </row>
    <row r="1911" ht="12.75">
      <c r="H1911" s="16"/>
    </row>
    <row r="1912" ht="12.75">
      <c r="H1912" s="16"/>
    </row>
    <row r="1913" ht="12.75">
      <c r="H1913" s="16"/>
    </row>
    <row r="1914" ht="12.75">
      <c r="H1914" s="16"/>
    </row>
    <row r="1915" ht="12.75">
      <c r="H1915" s="16"/>
    </row>
    <row r="1916" ht="12.75">
      <c r="H1916" s="16"/>
    </row>
    <row r="1917" ht="12.75">
      <c r="H1917" s="16"/>
    </row>
    <row r="1918" ht="12.75">
      <c r="H1918" s="16"/>
    </row>
    <row r="1919" ht="12.75">
      <c r="H1919" s="16"/>
    </row>
    <row r="1920" ht="12.75">
      <c r="H1920" s="16"/>
    </row>
    <row r="1921" ht="12.75">
      <c r="H1921" s="16"/>
    </row>
    <row r="1922" ht="12.75">
      <c r="H1922" s="16"/>
    </row>
    <row r="1923" ht="12.75">
      <c r="H1923" s="16"/>
    </row>
    <row r="1924" ht="12.75">
      <c r="H1924" s="16"/>
    </row>
    <row r="1925" ht="12.75">
      <c r="H1925" s="16"/>
    </row>
    <row r="1926" ht="12.75">
      <c r="H1926" s="16"/>
    </row>
    <row r="1927" ht="12.75">
      <c r="H1927" s="16"/>
    </row>
    <row r="1928" ht="12.75">
      <c r="H1928" s="16"/>
    </row>
    <row r="1929" ht="12.75">
      <c r="H1929" s="16"/>
    </row>
    <row r="1930" ht="12.75">
      <c r="H1930" s="16"/>
    </row>
    <row r="1931" ht="12.75">
      <c r="H1931" s="16"/>
    </row>
    <row r="1932" ht="12.75">
      <c r="H1932" s="16"/>
    </row>
    <row r="1933" ht="12.75">
      <c r="H1933" s="16"/>
    </row>
    <row r="1934" ht="12.75">
      <c r="H1934" s="16"/>
    </row>
    <row r="1935" ht="12.75">
      <c r="H1935" s="16"/>
    </row>
    <row r="1936" ht="12.75">
      <c r="H1936" s="16"/>
    </row>
    <row r="1937" ht="12.75">
      <c r="H1937" s="16"/>
    </row>
    <row r="1938" ht="12.75">
      <c r="H1938" s="16"/>
    </row>
    <row r="1939" ht="12.75">
      <c r="H1939" s="16"/>
    </row>
    <row r="1940" ht="12.75">
      <c r="H1940" s="16"/>
    </row>
    <row r="1941" ht="12.75">
      <c r="H1941" s="16"/>
    </row>
    <row r="1942" ht="12.75">
      <c r="H1942" s="16"/>
    </row>
    <row r="1943" ht="12.75">
      <c r="H1943" s="16"/>
    </row>
    <row r="1944" ht="12.75">
      <c r="H1944" s="16"/>
    </row>
    <row r="1945" ht="12.75">
      <c r="H1945" s="16"/>
    </row>
    <row r="1946" ht="12.75">
      <c r="H1946" s="16"/>
    </row>
    <row r="1947" ht="12.75">
      <c r="H1947" s="16"/>
    </row>
    <row r="1948" ht="12.75">
      <c r="H1948" s="16"/>
    </row>
    <row r="1949" ht="12.75">
      <c r="H1949" s="16"/>
    </row>
    <row r="1950" ht="12.75">
      <c r="H1950" s="16"/>
    </row>
    <row r="1951" ht="12.75">
      <c r="H1951" s="16"/>
    </row>
    <row r="1952" ht="12.75">
      <c r="H1952" s="16"/>
    </row>
    <row r="1953" ht="12.75">
      <c r="H1953" s="16"/>
    </row>
    <row r="1954" ht="12.75">
      <c r="H1954" s="16"/>
    </row>
    <row r="1955" ht="12.75">
      <c r="H1955" s="16"/>
    </row>
    <row r="1956" ht="12.75">
      <c r="H1956" s="16"/>
    </row>
    <row r="1957" ht="12.75">
      <c r="H1957" s="16"/>
    </row>
    <row r="1958" ht="12.75">
      <c r="H1958" s="16"/>
    </row>
    <row r="1959" ht="12.75">
      <c r="H1959" s="16"/>
    </row>
    <row r="1960" ht="12.75">
      <c r="H1960" s="16"/>
    </row>
    <row r="1961" ht="12.75">
      <c r="H1961" s="16"/>
    </row>
    <row r="1962" ht="12.75">
      <c r="H1962" s="16"/>
    </row>
    <row r="1963" ht="12.75">
      <c r="H1963" s="16"/>
    </row>
    <row r="1964" ht="12.75">
      <c r="H1964" s="16"/>
    </row>
    <row r="1965" ht="12.75">
      <c r="H1965" s="16"/>
    </row>
    <row r="1966" ht="12.75">
      <c r="H1966" s="16"/>
    </row>
    <row r="1967" ht="12.75">
      <c r="H1967" s="16"/>
    </row>
    <row r="1968" ht="12.75">
      <c r="H1968" s="16"/>
    </row>
    <row r="1969" ht="12.75">
      <c r="H1969" s="16"/>
    </row>
    <row r="1970" ht="12.75">
      <c r="H1970" s="16"/>
    </row>
    <row r="1971" ht="12.75">
      <c r="H1971" s="16"/>
    </row>
    <row r="1972" ht="12.75">
      <c r="H1972" s="16"/>
    </row>
    <row r="1973" ht="12.75">
      <c r="H1973" s="16"/>
    </row>
    <row r="1974" ht="12.75">
      <c r="H1974" s="16"/>
    </row>
    <row r="1975" ht="12.75">
      <c r="H1975" s="16"/>
    </row>
    <row r="1976" ht="12.75">
      <c r="H1976" s="16"/>
    </row>
    <row r="1977" ht="12.75">
      <c r="H1977" s="16"/>
    </row>
    <row r="1978" ht="12.75">
      <c r="H1978" s="16"/>
    </row>
    <row r="1979" ht="12.75">
      <c r="H1979" s="16"/>
    </row>
    <row r="1980" ht="12.75">
      <c r="H1980" s="16"/>
    </row>
    <row r="1981" ht="12.75">
      <c r="H1981" s="16"/>
    </row>
    <row r="1982" ht="12.75">
      <c r="H1982" s="16"/>
    </row>
    <row r="1983" ht="12.75">
      <c r="H1983" s="16"/>
    </row>
    <row r="1984" ht="12.75">
      <c r="H1984" s="16"/>
    </row>
    <row r="1985" ht="12.75">
      <c r="H1985" s="16"/>
    </row>
    <row r="1986" ht="12.75">
      <c r="H1986" s="16"/>
    </row>
    <row r="1987" ht="12.75">
      <c r="H1987" s="16"/>
    </row>
    <row r="1988" ht="12.75">
      <c r="H1988" s="16"/>
    </row>
    <row r="1989" ht="12.75">
      <c r="H1989" s="16"/>
    </row>
    <row r="1990" ht="12.75">
      <c r="H1990" s="16"/>
    </row>
    <row r="1991" ht="12.75">
      <c r="H1991" s="16"/>
    </row>
    <row r="1992" ht="12.75">
      <c r="H1992" s="16"/>
    </row>
    <row r="1993" ht="12.75">
      <c r="H1993" s="16"/>
    </row>
    <row r="1994" ht="12.75">
      <c r="H1994" s="16"/>
    </row>
    <row r="1995" ht="12.75">
      <c r="H1995" s="16"/>
    </row>
    <row r="1996" ht="12.75">
      <c r="H1996" s="16"/>
    </row>
    <row r="1997" ht="12.75">
      <c r="H1997" s="16"/>
    </row>
    <row r="1998" ht="12.75">
      <c r="H1998" s="16"/>
    </row>
    <row r="1999" ht="12.75">
      <c r="H1999" s="16"/>
    </row>
    <row r="2000" ht="12.75">
      <c r="H2000" s="16"/>
    </row>
    <row r="2001" ht="12.75">
      <c r="H2001" s="16"/>
    </row>
    <row r="2002" ht="12.75">
      <c r="H2002" s="16"/>
    </row>
    <row r="2003" ht="12.75">
      <c r="H2003" s="16"/>
    </row>
    <row r="2004" ht="12.75">
      <c r="H2004" s="16"/>
    </row>
    <row r="2005" ht="12.75">
      <c r="H2005" s="16"/>
    </row>
    <row r="2006" ht="12.75">
      <c r="H2006" s="16"/>
    </row>
    <row r="2007" ht="12.75">
      <c r="H2007" s="16"/>
    </row>
    <row r="2008" ht="12.75">
      <c r="H2008" s="16"/>
    </row>
    <row r="2009" ht="12.75">
      <c r="H2009" s="16"/>
    </row>
    <row r="2010" ht="12.75">
      <c r="H2010" s="16"/>
    </row>
    <row r="2011" ht="12.75">
      <c r="H2011" s="16"/>
    </row>
    <row r="2012" ht="12.75">
      <c r="H2012" s="16"/>
    </row>
    <row r="2013" ht="12.75">
      <c r="H2013" s="16"/>
    </row>
    <row r="2014" ht="12.75">
      <c r="H2014" s="16"/>
    </row>
    <row r="2015" ht="12.75">
      <c r="H2015" s="16"/>
    </row>
    <row r="2016" ht="12.75">
      <c r="H2016" s="16"/>
    </row>
    <row r="2017" ht="12.75">
      <c r="H2017" s="16"/>
    </row>
    <row r="2018" ht="12.75">
      <c r="H2018" s="16"/>
    </row>
    <row r="2019" ht="12.75">
      <c r="H2019" s="16"/>
    </row>
    <row r="2020" ht="12.75">
      <c r="H2020" s="16"/>
    </row>
    <row r="2021" ht="12.75">
      <c r="H2021" s="16"/>
    </row>
    <row r="2022" ht="12.75">
      <c r="H2022" s="16"/>
    </row>
    <row r="2023" ht="12.75">
      <c r="H2023" s="16"/>
    </row>
    <row r="2024" ht="12.75">
      <c r="H2024" s="16"/>
    </row>
    <row r="2025" ht="12.75">
      <c r="H2025" s="16"/>
    </row>
    <row r="2026" ht="12.75">
      <c r="H2026" s="16"/>
    </row>
    <row r="2027" ht="12.75">
      <c r="H2027" s="16"/>
    </row>
    <row r="2028" ht="12.75">
      <c r="H2028" s="16"/>
    </row>
    <row r="2029" ht="12.75">
      <c r="H2029" s="16"/>
    </row>
    <row r="2030" ht="12.75">
      <c r="H2030" s="16"/>
    </row>
    <row r="2031" ht="12.75">
      <c r="H2031" s="16"/>
    </row>
    <row r="2032" ht="12.75">
      <c r="H2032" s="16"/>
    </row>
    <row r="2033" ht="12.75">
      <c r="H2033" s="16"/>
    </row>
    <row r="2034" ht="12.75">
      <c r="H2034" s="16"/>
    </row>
    <row r="2035" ht="12.75">
      <c r="H2035" s="16"/>
    </row>
    <row r="2036" ht="12.75">
      <c r="H2036" s="16"/>
    </row>
    <row r="2037" ht="12.75">
      <c r="H2037" s="16"/>
    </row>
    <row r="2038" ht="12.75">
      <c r="H2038" s="16"/>
    </row>
    <row r="2039" ht="12.75">
      <c r="H2039" s="16"/>
    </row>
    <row r="2040" ht="12.75">
      <c r="H2040" s="16"/>
    </row>
    <row r="2041" ht="12.75">
      <c r="H2041" s="16"/>
    </row>
    <row r="2042" ht="12.75">
      <c r="H2042" s="16"/>
    </row>
    <row r="2043" ht="12.75">
      <c r="H2043" s="16"/>
    </row>
    <row r="2044" ht="12.75">
      <c r="H2044" s="16"/>
    </row>
    <row r="2045" ht="12.75">
      <c r="H2045" s="16"/>
    </row>
    <row r="2046" ht="12.75">
      <c r="H2046" s="16"/>
    </row>
    <row r="2047" ht="12.75">
      <c r="H2047" s="16"/>
    </row>
    <row r="2048" ht="12.75">
      <c r="H2048" s="16"/>
    </row>
    <row r="2049" ht="12.75">
      <c r="H2049" s="16"/>
    </row>
    <row r="2050" ht="12.75">
      <c r="H2050" s="16"/>
    </row>
    <row r="2051" ht="12.75">
      <c r="H2051" s="16"/>
    </row>
    <row r="2052" ht="12.75">
      <c r="H2052" s="16"/>
    </row>
    <row r="2053" ht="12.75">
      <c r="H2053" s="16"/>
    </row>
    <row r="2054" ht="12.75">
      <c r="H2054" s="16"/>
    </row>
    <row r="2055" ht="12.75">
      <c r="H2055" s="16"/>
    </row>
    <row r="2056" ht="12.75">
      <c r="H2056" s="16"/>
    </row>
    <row r="2057" ht="12.75">
      <c r="H2057" s="16"/>
    </row>
    <row r="2058" ht="12.75">
      <c r="H2058" s="16"/>
    </row>
    <row r="2059" ht="12.75">
      <c r="H2059" s="16"/>
    </row>
    <row r="2060" ht="12.75">
      <c r="H2060" s="16"/>
    </row>
    <row r="2061" ht="12.75">
      <c r="H2061" s="16"/>
    </row>
    <row r="2062" ht="12.75">
      <c r="H2062" s="16"/>
    </row>
    <row r="2063" ht="12.75">
      <c r="H2063" s="16"/>
    </row>
    <row r="2064" ht="12.75">
      <c r="H2064" s="16"/>
    </row>
    <row r="2065" ht="12.75">
      <c r="H2065" s="16"/>
    </row>
    <row r="2066" ht="12.75">
      <c r="H2066" s="16"/>
    </row>
    <row r="2067" ht="12.75">
      <c r="H2067" s="16"/>
    </row>
    <row r="2068" ht="12.75">
      <c r="H2068" s="16"/>
    </row>
    <row r="2069" ht="12.75">
      <c r="H2069" s="16"/>
    </row>
    <row r="2070" ht="12.75">
      <c r="H2070" s="16"/>
    </row>
    <row r="2071" ht="12.75">
      <c r="H2071" s="16"/>
    </row>
    <row r="2072" ht="12.75">
      <c r="H2072" s="16"/>
    </row>
    <row r="2073" ht="12.75">
      <c r="H2073" s="16"/>
    </row>
    <row r="2074" ht="12.75">
      <c r="H2074" s="16"/>
    </row>
    <row r="2075" ht="12.75">
      <c r="H2075" s="16"/>
    </row>
    <row r="2076" ht="12.75">
      <c r="H2076" s="16"/>
    </row>
    <row r="2077" ht="12.75">
      <c r="H2077" s="16"/>
    </row>
    <row r="2078" ht="12.75">
      <c r="H2078" s="16"/>
    </row>
    <row r="2079" ht="12.75">
      <c r="H2079" s="16"/>
    </row>
    <row r="2080" ht="12.75">
      <c r="H2080" s="16"/>
    </row>
    <row r="2081" ht="12.75">
      <c r="H2081" s="16"/>
    </row>
    <row r="2082" ht="12.75">
      <c r="H2082" s="16"/>
    </row>
    <row r="2083" ht="12.75">
      <c r="H2083" s="16"/>
    </row>
    <row r="2084" ht="12.75">
      <c r="H2084" s="16"/>
    </row>
    <row r="2085" ht="12.75">
      <c r="H2085" s="16"/>
    </row>
    <row r="2086" ht="12.75">
      <c r="H2086" s="16"/>
    </row>
    <row r="2087" ht="12.75">
      <c r="H2087" s="16"/>
    </row>
    <row r="2088" ht="12.75">
      <c r="H2088" s="16"/>
    </row>
    <row r="2089" ht="12.75">
      <c r="H2089" s="16"/>
    </row>
    <row r="2090" ht="12.75">
      <c r="H2090" s="16"/>
    </row>
    <row r="2091" ht="12.75">
      <c r="H2091" s="16"/>
    </row>
    <row r="2092" ht="12.75">
      <c r="H2092" s="16"/>
    </row>
    <row r="2093" ht="12.75">
      <c r="H2093" s="16"/>
    </row>
    <row r="2094" ht="12.75">
      <c r="H2094" s="16"/>
    </row>
    <row r="2095" ht="12.75">
      <c r="H2095" s="16"/>
    </row>
    <row r="2096" ht="12.75">
      <c r="H2096" s="16"/>
    </row>
    <row r="2097" ht="12.75">
      <c r="H2097" s="16"/>
    </row>
    <row r="2098" ht="12.75">
      <c r="H2098" s="16"/>
    </row>
    <row r="2099" ht="12.75">
      <c r="H2099" s="16"/>
    </row>
    <row r="2100" ht="12.75">
      <c r="H2100" s="16"/>
    </row>
    <row r="2101" ht="12.75">
      <c r="H2101" s="16"/>
    </row>
    <row r="2102" ht="12.75">
      <c r="H2102" s="16"/>
    </row>
    <row r="2103" ht="12.75">
      <c r="H2103" s="16"/>
    </row>
    <row r="2104" ht="12.75">
      <c r="H2104" s="16"/>
    </row>
    <row r="2105" ht="12.75">
      <c r="H2105" s="16"/>
    </row>
    <row r="2106" ht="12.75">
      <c r="H2106" s="16"/>
    </row>
    <row r="2107" ht="12.75">
      <c r="H2107" s="16"/>
    </row>
    <row r="2108" ht="12.75">
      <c r="H2108" s="16"/>
    </row>
    <row r="2109" ht="12.75">
      <c r="H2109" s="16"/>
    </row>
    <row r="2110" ht="12.75">
      <c r="H2110" s="16"/>
    </row>
    <row r="2111" ht="12.75">
      <c r="H2111" s="16"/>
    </row>
    <row r="2112" ht="12.75">
      <c r="H2112" s="16"/>
    </row>
    <row r="2113" ht="12.75">
      <c r="H2113" s="16"/>
    </row>
    <row r="2114" ht="12.75">
      <c r="H2114" s="16"/>
    </row>
    <row r="2115" ht="12.75">
      <c r="H2115" s="16"/>
    </row>
    <row r="2116" ht="12.75">
      <c r="H2116" s="16"/>
    </row>
    <row r="2117" ht="12.75">
      <c r="H2117" s="16"/>
    </row>
    <row r="2118" ht="12.75">
      <c r="H2118" s="16"/>
    </row>
    <row r="2119" ht="12.75">
      <c r="H2119" s="16"/>
    </row>
    <row r="2120" ht="12.75">
      <c r="H2120" s="16"/>
    </row>
    <row r="2121" ht="12.75">
      <c r="H2121" s="16"/>
    </row>
    <row r="2122" ht="12.75">
      <c r="H2122" s="16"/>
    </row>
    <row r="2123" ht="12.75">
      <c r="H2123" s="16"/>
    </row>
    <row r="2124" ht="12.75">
      <c r="H2124" s="16"/>
    </row>
    <row r="2125" ht="12.75">
      <c r="H2125" s="16"/>
    </row>
    <row r="2126" ht="12.75">
      <c r="H2126" s="16"/>
    </row>
    <row r="2127" ht="12.75">
      <c r="H2127" s="16"/>
    </row>
    <row r="2128" ht="12.75">
      <c r="H2128" s="16"/>
    </row>
    <row r="2129" ht="12.75">
      <c r="H2129" s="16"/>
    </row>
    <row r="2130" ht="12.75">
      <c r="H2130" s="16"/>
    </row>
    <row r="2131" ht="12.75">
      <c r="H2131" s="16"/>
    </row>
    <row r="2132" ht="12.75">
      <c r="H2132" s="16"/>
    </row>
    <row r="2133" ht="12.75">
      <c r="H2133" s="16"/>
    </row>
    <row r="2134" ht="12.75">
      <c r="H2134" s="16"/>
    </row>
    <row r="2135" ht="12.75">
      <c r="H2135" s="16"/>
    </row>
    <row r="2136" ht="12.75">
      <c r="H2136" s="16"/>
    </row>
    <row r="2137" ht="12.75">
      <c r="H2137" s="16"/>
    </row>
    <row r="2138" ht="12.75">
      <c r="H2138" s="16"/>
    </row>
    <row r="2139" ht="12.75">
      <c r="H2139" s="16"/>
    </row>
    <row r="2140" ht="12.75">
      <c r="H2140" s="16"/>
    </row>
    <row r="2141" ht="12.75">
      <c r="H2141" s="16"/>
    </row>
    <row r="2142" ht="12.75">
      <c r="H2142" s="16"/>
    </row>
    <row r="2143" ht="12.75">
      <c r="H2143" s="16"/>
    </row>
    <row r="2144" ht="12.75">
      <c r="H2144" s="16"/>
    </row>
    <row r="2145" ht="12.75">
      <c r="H2145" s="16"/>
    </row>
    <row r="2146" ht="12.75">
      <c r="H2146" s="16"/>
    </row>
    <row r="2147" ht="12.75">
      <c r="H2147" s="16"/>
    </row>
    <row r="2148" ht="12.75">
      <c r="H2148" s="16"/>
    </row>
    <row r="2149" ht="12.75">
      <c r="H2149" s="16"/>
    </row>
    <row r="2150" ht="12.75">
      <c r="H2150" s="16"/>
    </row>
    <row r="2151" ht="12.75">
      <c r="H2151" s="16"/>
    </row>
    <row r="2152" ht="12.75">
      <c r="H2152" s="16"/>
    </row>
    <row r="2153" ht="12.75">
      <c r="H2153" s="16"/>
    </row>
    <row r="2154" ht="12.75">
      <c r="H2154" s="16"/>
    </row>
    <row r="2155" ht="12.75">
      <c r="H2155" s="16"/>
    </row>
    <row r="2156" ht="12.75">
      <c r="H2156" s="16"/>
    </row>
    <row r="2157" ht="12.75">
      <c r="H2157" s="16"/>
    </row>
    <row r="2158" ht="12.75">
      <c r="H2158" s="16"/>
    </row>
    <row r="2159" ht="12.75">
      <c r="H2159" s="16"/>
    </row>
    <row r="2160" ht="12.75">
      <c r="H2160" s="16"/>
    </row>
    <row r="2161" ht="12.75">
      <c r="H2161" s="16"/>
    </row>
    <row r="2162" ht="12.75">
      <c r="H2162" s="16"/>
    </row>
    <row r="2163" ht="12.75">
      <c r="H2163" s="16"/>
    </row>
    <row r="2164" ht="12.75">
      <c r="H2164" s="16"/>
    </row>
    <row r="2165" ht="12.75">
      <c r="H2165" s="16"/>
    </row>
    <row r="2166" ht="12.75">
      <c r="H2166" s="16"/>
    </row>
    <row r="2167" ht="12.75">
      <c r="H2167" s="16"/>
    </row>
    <row r="2168" ht="12.75">
      <c r="H2168" s="16"/>
    </row>
    <row r="2169" ht="12.75">
      <c r="H2169" s="16"/>
    </row>
    <row r="2170" ht="12.75">
      <c r="H2170" s="16"/>
    </row>
    <row r="2171" ht="12.75">
      <c r="H2171" s="16"/>
    </row>
    <row r="2172" ht="12.75">
      <c r="H2172" s="16"/>
    </row>
    <row r="2173" ht="12.75">
      <c r="H2173" s="16"/>
    </row>
    <row r="2174" ht="12.75">
      <c r="H2174" s="16"/>
    </row>
    <row r="2175" ht="12.75">
      <c r="H2175" s="16"/>
    </row>
    <row r="2176" ht="12.75">
      <c r="H2176" s="16"/>
    </row>
    <row r="2177" ht="12.75">
      <c r="H2177" s="16"/>
    </row>
    <row r="2178" ht="12.75">
      <c r="H2178" s="16"/>
    </row>
    <row r="2179" ht="12.75">
      <c r="H2179" s="16"/>
    </row>
    <row r="2180" ht="12.75">
      <c r="H2180" s="16"/>
    </row>
    <row r="2181" ht="12.75">
      <c r="H2181" s="16"/>
    </row>
    <row r="2182" ht="12.75">
      <c r="H2182" s="16"/>
    </row>
    <row r="2183" ht="12.75">
      <c r="H2183" s="16"/>
    </row>
    <row r="2184" ht="12.75">
      <c r="H2184" s="16"/>
    </row>
    <row r="2185" ht="12.75">
      <c r="H2185" s="16"/>
    </row>
    <row r="2186" ht="12.75">
      <c r="H2186" s="16"/>
    </row>
    <row r="2187" ht="12.75">
      <c r="H2187" s="16"/>
    </row>
    <row r="2188" ht="12.75">
      <c r="H2188" s="16"/>
    </row>
    <row r="2189" ht="12.75">
      <c r="H2189" s="16"/>
    </row>
    <row r="2190" ht="12.75">
      <c r="H2190" s="16"/>
    </row>
    <row r="2191" ht="12.75">
      <c r="H2191" s="16"/>
    </row>
    <row r="2192" ht="12.75">
      <c r="H2192" s="16"/>
    </row>
    <row r="2193" ht="12.75">
      <c r="H2193" s="16"/>
    </row>
    <row r="2194" ht="12.75">
      <c r="H2194" s="16"/>
    </row>
    <row r="2195" ht="12.75">
      <c r="H2195" s="16"/>
    </row>
    <row r="2196" ht="12.75">
      <c r="H2196" s="16"/>
    </row>
    <row r="2197" ht="12.75">
      <c r="H2197" s="16"/>
    </row>
    <row r="2198" ht="12.75">
      <c r="H2198" s="16"/>
    </row>
    <row r="2199" ht="12.75">
      <c r="H2199" s="16"/>
    </row>
    <row r="2200" ht="12.75">
      <c r="H2200" s="16"/>
    </row>
    <row r="2201" ht="12.75">
      <c r="H2201" s="16"/>
    </row>
    <row r="2202" ht="12.75">
      <c r="H2202" s="16"/>
    </row>
    <row r="2203" ht="12.75">
      <c r="H2203" s="16"/>
    </row>
    <row r="2204" ht="12.75">
      <c r="H2204" s="16"/>
    </row>
    <row r="2205" ht="12.75">
      <c r="H2205" s="16"/>
    </row>
    <row r="2206" ht="12.75">
      <c r="H2206" s="16"/>
    </row>
    <row r="2207" ht="12.75">
      <c r="H2207" s="16"/>
    </row>
    <row r="2208" ht="12.75">
      <c r="H2208" s="16"/>
    </row>
    <row r="2209" ht="12.75">
      <c r="H2209" s="16"/>
    </row>
    <row r="2210" ht="12.75">
      <c r="H2210" s="16"/>
    </row>
    <row r="2211" ht="12.75">
      <c r="H2211" s="16"/>
    </row>
    <row r="2212" ht="12.75">
      <c r="H2212" s="16"/>
    </row>
    <row r="2213" ht="12.75">
      <c r="H2213" s="16"/>
    </row>
    <row r="2214" ht="12.75">
      <c r="H2214" s="16"/>
    </row>
    <row r="2215" ht="12.75">
      <c r="H2215" s="16"/>
    </row>
    <row r="2216" ht="12.75">
      <c r="H2216" s="16"/>
    </row>
    <row r="2217" ht="12.75">
      <c r="H2217" s="16"/>
    </row>
    <row r="2218" ht="12.75">
      <c r="H2218" s="16"/>
    </row>
    <row r="2219" ht="12.75">
      <c r="H2219" s="16"/>
    </row>
    <row r="2220" ht="12.75">
      <c r="H2220" s="16"/>
    </row>
    <row r="2221" ht="12.75">
      <c r="H2221" s="16"/>
    </row>
    <row r="2222" ht="12.75">
      <c r="H2222" s="16"/>
    </row>
    <row r="2223" ht="12.75">
      <c r="H2223" s="16"/>
    </row>
    <row r="2224" ht="12.75">
      <c r="H2224" s="16"/>
    </row>
    <row r="2225" ht="12.75">
      <c r="H2225" s="16"/>
    </row>
    <row r="2226" ht="12.75">
      <c r="H2226" s="16"/>
    </row>
    <row r="2227" ht="12.75">
      <c r="H2227" s="16"/>
    </row>
    <row r="2228" ht="12.75">
      <c r="H2228" s="16"/>
    </row>
    <row r="2229" ht="12.75">
      <c r="H2229" s="16"/>
    </row>
    <row r="2230" ht="12.75">
      <c r="H2230" s="16"/>
    </row>
    <row r="2231" ht="12.75">
      <c r="H2231" s="16"/>
    </row>
    <row r="2232" ht="12.75">
      <c r="H2232" s="16"/>
    </row>
    <row r="2233" ht="12.75">
      <c r="H2233" s="16"/>
    </row>
    <row r="2234" ht="12.75">
      <c r="H2234" s="16"/>
    </row>
    <row r="2235" ht="12.75">
      <c r="H2235" s="16"/>
    </row>
    <row r="2236" ht="12.75">
      <c r="H2236" s="16"/>
    </row>
    <row r="2237" ht="12.75">
      <c r="H2237" s="16"/>
    </row>
    <row r="2238" ht="12.75">
      <c r="H2238" s="16"/>
    </row>
    <row r="2239" ht="12.75">
      <c r="H2239" s="16"/>
    </row>
    <row r="2240" ht="12.75">
      <c r="H2240" s="16"/>
    </row>
    <row r="2241" ht="12.75">
      <c r="H2241" s="16"/>
    </row>
    <row r="2242" ht="12.75">
      <c r="H2242" s="16"/>
    </row>
    <row r="2243" ht="12.75">
      <c r="H2243" s="16"/>
    </row>
    <row r="2244" ht="12.75">
      <c r="H2244" s="16"/>
    </row>
    <row r="2245" ht="12.75">
      <c r="H2245" s="16"/>
    </row>
    <row r="2246" ht="12.75">
      <c r="H2246" s="16"/>
    </row>
    <row r="2247" ht="12.75">
      <c r="H2247" s="16"/>
    </row>
    <row r="2248" ht="12.75">
      <c r="H2248" s="16"/>
    </row>
    <row r="2249" ht="12.75">
      <c r="H2249" s="16"/>
    </row>
    <row r="2250" ht="12.75">
      <c r="H2250" s="16"/>
    </row>
    <row r="2251" ht="12.75">
      <c r="H2251" s="16"/>
    </row>
    <row r="2252" ht="12.75">
      <c r="H2252" s="16"/>
    </row>
    <row r="2253" ht="12.75">
      <c r="H2253" s="16"/>
    </row>
    <row r="2254" ht="12.75">
      <c r="H2254" s="16"/>
    </row>
    <row r="2255" ht="12.75">
      <c r="H2255" s="16"/>
    </row>
    <row r="2256" ht="12.75">
      <c r="H2256" s="16"/>
    </row>
    <row r="2257" ht="12.75">
      <c r="H2257" s="16"/>
    </row>
    <row r="2258" ht="12.75">
      <c r="H2258" s="16"/>
    </row>
    <row r="2259" ht="12.75">
      <c r="H2259" s="16"/>
    </row>
    <row r="2260" ht="12.75">
      <c r="H2260" s="16"/>
    </row>
    <row r="2261" ht="12.75">
      <c r="H2261" s="16"/>
    </row>
    <row r="2262" ht="12.75">
      <c r="H2262" s="16"/>
    </row>
    <row r="2263" ht="12.75">
      <c r="H2263" s="16"/>
    </row>
    <row r="2264" ht="12.75">
      <c r="H2264" s="16"/>
    </row>
    <row r="2265" ht="12.75">
      <c r="H2265" s="16"/>
    </row>
    <row r="2266" ht="12.75">
      <c r="H2266" s="16"/>
    </row>
    <row r="2267" ht="12.75">
      <c r="H2267" s="16"/>
    </row>
    <row r="2268" ht="12.75">
      <c r="H2268" s="16"/>
    </row>
    <row r="2269" ht="12.75">
      <c r="H2269" s="16"/>
    </row>
    <row r="2270" ht="12.75">
      <c r="H2270" s="16"/>
    </row>
    <row r="2271" ht="12.75">
      <c r="H2271" s="16"/>
    </row>
    <row r="2272" ht="12.75">
      <c r="H2272" s="16"/>
    </row>
    <row r="2273" ht="12.75">
      <c r="H2273" s="16"/>
    </row>
    <row r="2274" ht="12.75">
      <c r="H2274" s="16"/>
    </row>
    <row r="2275" ht="12.75">
      <c r="H2275" s="16"/>
    </row>
    <row r="2276" ht="12.75">
      <c r="H2276" s="16"/>
    </row>
    <row r="2277" ht="12.75">
      <c r="H2277" s="16"/>
    </row>
    <row r="2278" ht="12.75">
      <c r="H2278" s="16"/>
    </row>
    <row r="2279" ht="12.75">
      <c r="H2279" s="16"/>
    </row>
    <row r="2280" ht="12.75">
      <c r="H2280" s="16"/>
    </row>
    <row r="2281" ht="12.75">
      <c r="H2281" s="16"/>
    </row>
    <row r="2282" ht="12.75">
      <c r="H2282" s="16"/>
    </row>
    <row r="2283" ht="12.75">
      <c r="H2283" s="16"/>
    </row>
    <row r="2284" ht="12.75">
      <c r="H2284" s="16"/>
    </row>
    <row r="2285" ht="12.75">
      <c r="H2285" s="16"/>
    </row>
    <row r="2286" ht="12.75">
      <c r="H2286" s="16"/>
    </row>
    <row r="2287" ht="12.75">
      <c r="H2287" s="16"/>
    </row>
    <row r="2288" ht="12.75">
      <c r="H2288" s="16"/>
    </row>
    <row r="2289" ht="12.75">
      <c r="H2289" s="16"/>
    </row>
    <row r="2290" ht="12.75">
      <c r="H2290" s="16"/>
    </row>
    <row r="2291" ht="12.75">
      <c r="H2291" s="16"/>
    </row>
    <row r="2292" ht="12.75">
      <c r="H2292" s="16"/>
    </row>
    <row r="2293" ht="12.75">
      <c r="H2293" s="16"/>
    </row>
    <row r="2294" ht="12.75">
      <c r="H2294" s="16"/>
    </row>
    <row r="2295" ht="12.75">
      <c r="H2295" s="16"/>
    </row>
    <row r="2296" ht="12.75">
      <c r="H2296" s="16"/>
    </row>
    <row r="2297" ht="12.75">
      <c r="H2297" s="16"/>
    </row>
    <row r="2298" ht="12.75">
      <c r="H2298" s="16"/>
    </row>
    <row r="2299" ht="12.75">
      <c r="H2299" s="16"/>
    </row>
    <row r="2300" ht="12.75">
      <c r="H2300" s="16"/>
    </row>
    <row r="2301" ht="12.75">
      <c r="H2301" s="16"/>
    </row>
    <row r="2302" ht="12.75">
      <c r="H2302" s="16"/>
    </row>
    <row r="2303" ht="12.75">
      <c r="H2303" s="16"/>
    </row>
    <row r="2304" ht="12.75">
      <c r="H2304" s="16"/>
    </row>
    <row r="2305" ht="12.75">
      <c r="H2305" s="16"/>
    </row>
    <row r="2306" ht="12.75">
      <c r="H2306" s="16"/>
    </row>
    <row r="2307" ht="12.75">
      <c r="H2307" s="16"/>
    </row>
    <row r="2308" ht="12.75">
      <c r="H2308" s="16"/>
    </row>
    <row r="2309" ht="12.75">
      <c r="H2309" s="16"/>
    </row>
    <row r="2310" ht="12.75">
      <c r="H2310" s="16"/>
    </row>
    <row r="2311" ht="12.75">
      <c r="H2311" s="16"/>
    </row>
    <row r="2312" ht="12.75">
      <c r="H2312" s="16"/>
    </row>
    <row r="2313" ht="12.75">
      <c r="H2313" s="16"/>
    </row>
    <row r="2314" ht="12.75">
      <c r="H2314" s="16"/>
    </row>
    <row r="2315" ht="12.75">
      <c r="H2315" s="16"/>
    </row>
    <row r="2316" ht="12.75">
      <c r="H2316" s="16"/>
    </row>
    <row r="2317" ht="12.75">
      <c r="H2317" s="16"/>
    </row>
    <row r="2318" ht="12.75">
      <c r="H2318" s="16"/>
    </row>
    <row r="2319" ht="12.75">
      <c r="H2319" s="16"/>
    </row>
    <row r="2320" ht="12.75">
      <c r="H2320" s="16"/>
    </row>
    <row r="2321" ht="12.75">
      <c r="H2321" s="16"/>
    </row>
    <row r="2322" ht="12.75">
      <c r="H2322" s="16"/>
    </row>
    <row r="2323" ht="12.75">
      <c r="H2323" s="16"/>
    </row>
    <row r="2324" ht="12.75">
      <c r="H2324" s="16"/>
    </row>
    <row r="2325" ht="12.75">
      <c r="H2325" s="16"/>
    </row>
    <row r="2326" ht="12.75">
      <c r="H2326" s="16"/>
    </row>
    <row r="2327" ht="12.75">
      <c r="H2327" s="16"/>
    </row>
    <row r="2328" ht="12.75">
      <c r="H2328" s="16"/>
    </row>
    <row r="2329" ht="12.75">
      <c r="H2329" s="16"/>
    </row>
    <row r="2330" ht="12.75">
      <c r="H2330" s="16"/>
    </row>
    <row r="2331" ht="12.75">
      <c r="H2331" s="16"/>
    </row>
    <row r="2332" ht="12.75">
      <c r="H2332" s="16"/>
    </row>
    <row r="2333" ht="12.75">
      <c r="H2333" s="16"/>
    </row>
    <row r="2334" ht="12.75">
      <c r="H2334" s="16"/>
    </row>
    <row r="2335" ht="12.75">
      <c r="H2335" s="16"/>
    </row>
    <row r="2336" ht="12.75">
      <c r="H2336" s="16"/>
    </row>
    <row r="2337" ht="12.75">
      <c r="H2337" s="16"/>
    </row>
    <row r="2338" ht="12.75">
      <c r="H2338" s="16"/>
    </row>
    <row r="2339" ht="12.75">
      <c r="H2339" s="16"/>
    </row>
    <row r="2340" ht="12.75">
      <c r="H2340" s="16"/>
    </row>
    <row r="2341" ht="12.75">
      <c r="H2341" s="16"/>
    </row>
    <row r="2342" ht="12.75">
      <c r="H2342" s="16"/>
    </row>
    <row r="2343" ht="12.75">
      <c r="H2343" s="16"/>
    </row>
    <row r="2344" ht="12.75">
      <c r="H2344" s="16"/>
    </row>
    <row r="2345" ht="12.75">
      <c r="H2345" s="16"/>
    </row>
    <row r="2346" ht="12.75">
      <c r="H2346" s="16"/>
    </row>
    <row r="2347" ht="12.75">
      <c r="H2347" s="16"/>
    </row>
    <row r="2348" ht="12.75">
      <c r="H2348" s="16"/>
    </row>
    <row r="2349" ht="12.75">
      <c r="H2349" s="16"/>
    </row>
    <row r="2350" ht="12.75">
      <c r="H2350" s="16"/>
    </row>
    <row r="2351" ht="12.75">
      <c r="H2351" s="16"/>
    </row>
    <row r="2352" ht="12.75">
      <c r="H2352" s="16"/>
    </row>
    <row r="2353" ht="12.75">
      <c r="H2353" s="16"/>
    </row>
    <row r="2354" ht="12.75">
      <c r="H2354" s="16"/>
    </row>
    <row r="2355" ht="12.75">
      <c r="H2355" s="16"/>
    </row>
    <row r="2356" ht="12.75">
      <c r="H2356" s="16"/>
    </row>
    <row r="2357" ht="12.75">
      <c r="H2357" s="16"/>
    </row>
    <row r="2358" ht="12.75">
      <c r="H2358" s="16"/>
    </row>
    <row r="2359" ht="12.75">
      <c r="H2359" s="16"/>
    </row>
    <row r="2360" ht="12.75">
      <c r="H2360" s="16"/>
    </row>
    <row r="2361" ht="12.75">
      <c r="H2361" s="16"/>
    </row>
    <row r="2362" ht="12.75">
      <c r="H2362" s="16"/>
    </row>
    <row r="2363" ht="12.75">
      <c r="H2363" s="16"/>
    </row>
    <row r="2364" ht="12.75">
      <c r="H2364" s="16"/>
    </row>
    <row r="2365" ht="12.75">
      <c r="H2365" s="16"/>
    </row>
    <row r="2366" ht="12.75">
      <c r="H2366" s="16"/>
    </row>
    <row r="2367" ht="12.75">
      <c r="H2367" s="16"/>
    </row>
    <row r="2368" ht="12.75">
      <c r="H2368" s="16"/>
    </row>
    <row r="2369" ht="12.75">
      <c r="H2369" s="16"/>
    </row>
    <row r="2370" ht="12.75">
      <c r="H2370" s="16"/>
    </row>
    <row r="2371" ht="12.75">
      <c r="H2371" s="16"/>
    </row>
    <row r="2372" ht="12.75">
      <c r="H2372" s="16"/>
    </row>
    <row r="2373" ht="12.75">
      <c r="H2373" s="16"/>
    </row>
    <row r="2374" ht="12.75">
      <c r="H2374" s="16"/>
    </row>
    <row r="2375" ht="12.75">
      <c r="H2375" s="16"/>
    </row>
    <row r="2376" ht="12.75">
      <c r="H2376" s="16"/>
    </row>
    <row r="2377" ht="12.75">
      <c r="H2377" s="16"/>
    </row>
    <row r="2378" ht="12.75">
      <c r="H2378" s="16"/>
    </row>
    <row r="2379" ht="12.75">
      <c r="H2379" s="16"/>
    </row>
    <row r="2380" ht="12.75">
      <c r="H2380" s="16"/>
    </row>
    <row r="2381" ht="12.75">
      <c r="H2381" s="16"/>
    </row>
    <row r="2382" ht="12.75">
      <c r="H2382" s="16"/>
    </row>
    <row r="2383" ht="12.75">
      <c r="H2383" s="16"/>
    </row>
    <row r="2384" ht="12.75">
      <c r="H2384" s="16"/>
    </row>
    <row r="2385" ht="12.75">
      <c r="H2385" s="16"/>
    </row>
    <row r="2386" ht="12.75">
      <c r="H2386" s="16"/>
    </row>
    <row r="2387" ht="12.75">
      <c r="H2387" s="16"/>
    </row>
    <row r="2388" ht="12.75">
      <c r="H2388" s="16"/>
    </row>
    <row r="2389" ht="12.75">
      <c r="H2389" s="16"/>
    </row>
    <row r="2390" ht="12.75">
      <c r="H2390" s="16"/>
    </row>
    <row r="2391" ht="12.75">
      <c r="H2391" s="16"/>
    </row>
    <row r="2392" ht="12.75">
      <c r="H2392" s="16"/>
    </row>
    <row r="2393" ht="12.75">
      <c r="H2393" s="16"/>
    </row>
    <row r="2394" ht="12.75">
      <c r="H2394" s="16"/>
    </row>
    <row r="2395" ht="12.75">
      <c r="H2395" s="16"/>
    </row>
    <row r="2396" ht="12.75">
      <c r="H2396" s="16"/>
    </row>
    <row r="2397" ht="12.75">
      <c r="H2397" s="16"/>
    </row>
    <row r="2398" ht="12.75">
      <c r="H2398" s="16"/>
    </row>
    <row r="2399" ht="12.75">
      <c r="H2399" s="16"/>
    </row>
    <row r="2400" ht="12.75">
      <c r="H2400" s="16"/>
    </row>
    <row r="2401" ht="12.75">
      <c r="H2401" s="16"/>
    </row>
    <row r="2402" ht="12.75">
      <c r="H2402" s="16"/>
    </row>
    <row r="2403" ht="12.75">
      <c r="H2403" s="16"/>
    </row>
    <row r="2404" ht="12.75">
      <c r="H2404" s="16"/>
    </row>
    <row r="2405" ht="12.75">
      <c r="H2405" s="16"/>
    </row>
    <row r="2406" ht="12.75">
      <c r="H2406" s="16"/>
    </row>
    <row r="2407" ht="12.75">
      <c r="H2407" s="16"/>
    </row>
    <row r="2408" ht="12.75">
      <c r="H2408" s="16"/>
    </row>
    <row r="2409" ht="12.75">
      <c r="H2409" s="16"/>
    </row>
    <row r="2410" ht="12.75">
      <c r="H2410" s="16"/>
    </row>
    <row r="2411" ht="12.75">
      <c r="H2411" s="16"/>
    </row>
    <row r="2412" ht="12.75">
      <c r="H2412" s="16"/>
    </row>
    <row r="2413" ht="12.75">
      <c r="H2413" s="16"/>
    </row>
    <row r="2414" ht="12.75">
      <c r="H2414" s="16"/>
    </row>
    <row r="2415" ht="12.75">
      <c r="H2415" s="16"/>
    </row>
    <row r="2416" ht="12.75">
      <c r="H2416" s="16"/>
    </row>
    <row r="2417" ht="12.75">
      <c r="H2417" s="16"/>
    </row>
    <row r="2418" ht="12.75">
      <c r="H2418" s="16"/>
    </row>
    <row r="2419" ht="12.75">
      <c r="H2419" s="16"/>
    </row>
    <row r="2420" ht="12.75">
      <c r="H2420" s="16"/>
    </row>
    <row r="2421" ht="12.75">
      <c r="H2421" s="16"/>
    </row>
    <row r="2422" ht="12.75">
      <c r="H2422" s="16"/>
    </row>
    <row r="2423" ht="12.75">
      <c r="H2423" s="16"/>
    </row>
    <row r="2424" ht="12.75">
      <c r="H2424" s="16"/>
    </row>
    <row r="2425" ht="12.75">
      <c r="H2425" s="16"/>
    </row>
    <row r="2426" ht="12.75">
      <c r="H2426" s="16"/>
    </row>
    <row r="2427" ht="12.75">
      <c r="H2427" s="16"/>
    </row>
    <row r="2428" ht="12.75">
      <c r="H2428" s="16"/>
    </row>
    <row r="2429" ht="12.75">
      <c r="H2429" s="16"/>
    </row>
    <row r="2430" ht="12.75">
      <c r="H2430" s="16"/>
    </row>
    <row r="2431" ht="12.75">
      <c r="H2431" s="16"/>
    </row>
    <row r="2432" ht="12.75">
      <c r="H2432" s="16"/>
    </row>
    <row r="2433" ht="12.75">
      <c r="H2433" s="16"/>
    </row>
    <row r="2434" ht="12.75">
      <c r="H2434" s="16"/>
    </row>
    <row r="2435" ht="12.75">
      <c r="H2435" s="16"/>
    </row>
    <row r="2436" ht="12.75">
      <c r="H2436" s="16"/>
    </row>
    <row r="2437" ht="12.75">
      <c r="H2437" s="16"/>
    </row>
    <row r="2438" ht="12.75">
      <c r="H2438" s="16"/>
    </row>
    <row r="2439" ht="12.75">
      <c r="H2439" s="16"/>
    </row>
    <row r="2440" ht="12.75">
      <c r="H2440" s="16"/>
    </row>
    <row r="2441" ht="12.75">
      <c r="H2441" s="16"/>
    </row>
    <row r="2442" ht="12.75">
      <c r="H2442" s="16"/>
    </row>
    <row r="2443" ht="12.75">
      <c r="H2443" s="16"/>
    </row>
    <row r="2444" ht="12.75">
      <c r="H2444" s="16"/>
    </row>
    <row r="2445" ht="12.75">
      <c r="H2445" s="16"/>
    </row>
    <row r="2446" ht="12.75">
      <c r="H2446" s="16"/>
    </row>
    <row r="2447" ht="12.75">
      <c r="H2447" s="16"/>
    </row>
    <row r="2448" ht="12.75">
      <c r="H2448" s="16"/>
    </row>
    <row r="2449" ht="12.75">
      <c r="H2449" s="16"/>
    </row>
    <row r="2450" ht="12.75">
      <c r="H2450" s="16"/>
    </row>
    <row r="2451" ht="12.75">
      <c r="H2451" s="16"/>
    </row>
    <row r="2452" ht="12.75">
      <c r="H2452" s="16"/>
    </row>
    <row r="2453" ht="12.75">
      <c r="H2453" s="16"/>
    </row>
    <row r="2454" ht="12.75">
      <c r="H2454" s="16"/>
    </row>
    <row r="2455" ht="12.75">
      <c r="H2455" s="16"/>
    </row>
    <row r="2456" ht="12.75">
      <c r="H2456" s="16"/>
    </row>
    <row r="2457" ht="12.75">
      <c r="H2457" s="16"/>
    </row>
    <row r="2458" ht="12.75">
      <c r="H2458" s="16"/>
    </row>
    <row r="2459" ht="12.75">
      <c r="H2459" s="16"/>
    </row>
    <row r="2460" ht="12.75">
      <c r="H2460" s="16"/>
    </row>
    <row r="2461" ht="12.75">
      <c r="H2461" s="16"/>
    </row>
    <row r="2462" ht="12.75">
      <c r="H2462" s="16"/>
    </row>
    <row r="2463" ht="12.75">
      <c r="H2463" s="16"/>
    </row>
    <row r="2464" ht="12.75">
      <c r="H2464" s="16"/>
    </row>
    <row r="2465" ht="12.75">
      <c r="H2465" s="16"/>
    </row>
    <row r="2466" ht="12.75">
      <c r="H2466" s="16"/>
    </row>
    <row r="2467" ht="12.75">
      <c r="H2467" s="16"/>
    </row>
    <row r="2468" ht="12.75">
      <c r="H2468" s="16"/>
    </row>
    <row r="2469" ht="12.75">
      <c r="H2469" s="16"/>
    </row>
    <row r="2470" ht="12.75">
      <c r="H2470" s="16"/>
    </row>
    <row r="2471" ht="12.75">
      <c r="H2471" s="16"/>
    </row>
    <row r="2472" ht="12.75">
      <c r="H2472" s="16"/>
    </row>
    <row r="2473" ht="12.75">
      <c r="H2473" s="16"/>
    </row>
    <row r="2474" ht="12.75">
      <c r="H2474" s="16"/>
    </row>
    <row r="2475" ht="12.75">
      <c r="H2475" s="16"/>
    </row>
    <row r="2476" ht="12.75">
      <c r="H2476" s="16"/>
    </row>
    <row r="2477" ht="12.75">
      <c r="H2477" s="16"/>
    </row>
    <row r="2478" ht="12.75">
      <c r="H2478" s="16"/>
    </row>
    <row r="2479" ht="12.75">
      <c r="H2479" s="16"/>
    </row>
    <row r="2480" ht="12.75">
      <c r="H2480" s="16"/>
    </row>
    <row r="2481" ht="12.75">
      <c r="H2481" s="16"/>
    </row>
    <row r="2482" ht="12.75">
      <c r="H2482" s="16"/>
    </row>
    <row r="2483" ht="12.75">
      <c r="H2483" s="16"/>
    </row>
    <row r="2484" ht="12.75">
      <c r="H2484" s="16"/>
    </row>
    <row r="2485" ht="12.75">
      <c r="H2485" s="16"/>
    </row>
    <row r="2486" ht="12.75">
      <c r="H2486" s="16"/>
    </row>
    <row r="2487" ht="12.75">
      <c r="H2487" s="16"/>
    </row>
    <row r="2488" ht="12.75">
      <c r="H2488" s="16"/>
    </row>
    <row r="2489" ht="12.75">
      <c r="H2489" s="16"/>
    </row>
    <row r="2490" ht="12.75">
      <c r="H2490" s="16"/>
    </row>
    <row r="2491" ht="12.75">
      <c r="H2491" s="16"/>
    </row>
    <row r="2492" ht="12.75">
      <c r="H2492" s="16"/>
    </row>
    <row r="2493" ht="12.75">
      <c r="H2493" s="16"/>
    </row>
    <row r="2494" ht="12.75">
      <c r="H2494" s="16"/>
    </row>
    <row r="2495" ht="12.75">
      <c r="H2495" s="16"/>
    </row>
    <row r="2496" ht="12.75">
      <c r="H2496" s="16"/>
    </row>
    <row r="2497" ht="12.75">
      <c r="H2497" s="16"/>
    </row>
    <row r="2498" ht="12.75">
      <c r="H2498" s="16"/>
    </row>
    <row r="2499" ht="12.75">
      <c r="H2499" s="16"/>
    </row>
    <row r="2500" ht="12.75">
      <c r="H2500" s="16"/>
    </row>
    <row r="2501" ht="12.75">
      <c r="H2501" s="16"/>
    </row>
    <row r="2502" ht="12.75">
      <c r="H2502" s="16"/>
    </row>
    <row r="2503" ht="12.75">
      <c r="H2503" s="16"/>
    </row>
    <row r="2504" ht="12.75">
      <c r="H2504" s="16"/>
    </row>
    <row r="2505" ht="12.75">
      <c r="H2505" s="16"/>
    </row>
    <row r="2506" ht="12.75">
      <c r="H2506" s="16"/>
    </row>
    <row r="2507" ht="12.75">
      <c r="H2507" s="16"/>
    </row>
    <row r="2508" ht="12.75">
      <c r="H2508" s="16"/>
    </row>
    <row r="2509" ht="12.75">
      <c r="H2509" s="16"/>
    </row>
    <row r="2510" ht="12.75">
      <c r="H2510" s="16"/>
    </row>
    <row r="2511" ht="12.75">
      <c r="H2511" s="16"/>
    </row>
    <row r="2512" ht="12.75">
      <c r="H2512" s="16"/>
    </row>
    <row r="2513" ht="12.75">
      <c r="H2513" s="16"/>
    </row>
    <row r="2514" ht="12.75">
      <c r="H2514" s="16"/>
    </row>
    <row r="2515" ht="12.75">
      <c r="H2515" s="16"/>
    </row>
    <row r="2516" ht="12.75">
      <c r="H2516" s="16"/>
    </row>
    <row r="2517" ht="12.75">
      <c r="H2517" s="16"/>
    </row>
    <row r="2518" ht="12.75">
      <c r="H2518" s="16"/>
    </row>
    <row r="2519" ht="12.75">
      <c r="H2519" s="16"/>
    </row>
    <row r="2520" ht="12.75">
      <c r="H2520" s="16"/>
    </row>
    <row r="2521" ht="12.75">
      <c r="H2521" s="16"/>
    </row>
    <row r="2522" ht="12.75">
      <c r="H2522" s="16"/>
    </row>
    <row r="2523" ht="12.75">
      <c r="H2523" s="16"/>
    </row>
    <row r="2524" ht="12.75">
      <c r="H2524" s="16"/>
    </row>
    <row r="2525" ht="12.75">
      <c r="H2525" s="16"/>
    </row>
    <row r="2526" ht="12.75">
      <c r="H2526" s="16"/>
    </row>
    <row r="2527" ht="12.75">
      <c r="H2527" s="16"/>
    </row>
    <row r="2528" ht="12.75">
      <c r="H2528" s="16"/>
    </row>
    <row r="2529" ht="12.75">
      <c r="H2529" s="16"/>
    </row>
    <row r="2530" ht="12.75">
      <c r="H2530" s="16"/>
    </row>
    <row r="2531" ht="12.75">
      <c r="H2531" s="16"/>
    </row>
    <row r="2532" ht="12.75">
      <c r="H2532" s="16"/>
    </row>
    <row r="2533" ht="12.75">
      <c r="H2533" s="16"/>
    </row>
    <row r="2534" ht="12.75">
      <c r="H2534" s="16"/>
    </row>
    <row r="2535" ht="12.75">
      <c r="H2535" s="16"/>
    </row>
    <row r="2536" ht="12.75">
      <c r="H2536" s="16"/>
    </row>
    <row r="2537" ht="12.75">
      <c r="H2537" s="16"/>
    </row>
    <row r="2538" ht="12.75">
      <c r="H2538" s="16"/>
    </row>
    <row r="2539" ht="12.75">
      <c r="H2539" s="16"/>
    </row>
    <row r="2540" ht="12.75">
      <c r="H2540" s="16"/>
    </row>
    <row r="2541" ht="12.75">
      <c r="H2541" s="16"/>
    </row>
    <row r="2542" ht="12.75">
      <c r="H2542" s="16"/>
    </row>
    <row r="2543" ht="12.75">
      <c r="H2543" s="16"/>
    </row>
    <row r="2544" ht="12.75">
      <c r="H2544" s="16"/>
    </row>
    <row r="2545" ht="12.75">
      <c r="H2545" s="16"/>
    </row>
    <row r="2546" ht="12.75">
      <c r="H2546" s="16"/>
    </row>
    <row r="2547" ht="12.75">
      <c r="H2547" s="16"/>
    </row>
    <row r="2548" ht="12.75">
      <c r="H2548" s="16"/>
    </row>
    <row r="2549" ht="12.75">
      <c r="H2549" s="16"/>
    </row>
    <row r="2550" ht="12.75">
      <c r="H2550" s="16"/>
    </row>
    <row r="2551" ht="12.75">
      <c r="H2551" s="16"/>
    </row>
    <row r="2552" ht="12.75">
      <c r="H2552" s="16"/>
    </row>
    <row r="2553" ht="12.75">
      <c r="H2553" s="16"/>
    </row>
    <row r="2554" ht="12.75">
      <c r="H2554" s="16"/>
    </row>
    <row r="2555" ht="12.75">
      <c r="H2555" s="16"/>
    </row>
    <row r="2556" ht="12.75">
      <c r="H2556" s="16"/>
    </row>
    <row r="2557" ht="12.75">
      <c r="H2557" s="16"/>
    </row>
    <row r="2558" ht="12.75">
      <c r="H2558" s="16"/>
    </row>
    <row r="2559" ht="12.75">
      <c r="H2559" s="16"/>
    </row>
    <row r="2560" ht="12.75">
      <c r="H2560" s="16"/>
    </row>
    <row r="2561" ht="12.75">
      <c r="H2561" s="16"/>
    </row>
    <row r="2562" ht="12.75">
      <c r="H2562" s="16"/>
    </row>
    <row r="2563" ht="12.75">
      <c r="H2563" s="16"/>
    </row>
    <row r="2564" ht="12.75">
      <c r="H2564" s="16"/>
    </row>
    <row r="2565" ht="12.75">
      <c r="H2565" s="16"/>
    </row>
    <row r="2566" ht="12.75">
      <c r="H2566" s="16"/>
    </row>
    <row r="2567" ht="12.75">
      <c r="H2567" s="16"/>
    </row>
    <row r="2568" ht="12.75">
      <c r="H2568" s="16"/>
    </row>
    <row r="2569" ht="12.75">
      <c r="H2569" s="16"/>
    </row>
    <row r="2570" ht="12.75">
      <c r="H2570" s="16"/>
    </row>
    <row r="2571" ht="12.75">
      <c r="H2571" s="16"/>
    </row>
    <row r="2572" ht="12.75">
      <c r="H2572" s="16"/>
    </row>
    <row r="2573" ht="12.75">
      <c r="H2573" s="16"/>
    </row>
    <row r="2574" ht="12.75">
      <c r="H2574" s="16"/>
    </row>
    <row r="2575" ht="12.75">
      <c r="H2575" s="16"/>
    </row>
    <row r="2576" ht="12.75">
      <c r="H2576" s="16"/>
    </row>
    <row r="2577" ht="12.75">
      <c r="H2577" s="16"/>
    </row>
    <row r="2578" ht="12.75">
      <c r="H2578" s="16"/>
    </row>
    <row r="2579" ht="12.75">
      <c r="H2579" s="16"/>
    </row>
    <row r="2580" ht="12.75">
      <c r="H2580" s="16"/>
    </row>
    <row r="2581" ht="12.75">
      <c r="H2581" s="16"/>
    </row>
    <row r="2582" ht="12.75">
      <c r="H2582" s="16"/>
    </row>
    <row r="2583" ht="12.75">
      <c r="H2583" s="16"/>
    </row>
    <row r="2584" ht="12.75">
      <c r="H2584" s="16"/>
    </row>
    <row r="2585" ht="12.75">
      <c r="H2585" s="16"/>
    </row>
    <row r="2586" ht="12.75">
      <c r="H2586" s="16"/>
    </row>
    <row r="2587" ht="12.75">
      <c r="H2587" s="16"/>
    </row>
    <row r="2588" ht="12.75">
      <c r="H2588" s="16"/>
    </row>
    <row r="2589" ht="12.75">
      <c r="H2589" s="16"/>
    </row>
    <row r="2590" ht="12.75">
      <c r="H2590" s="16"/>
    </row>
    <row r="2591" ht="12.75">
      <c r="H2591" s="16"/>
    </row>
    <row r="2592" ht="12.75">
      <c r="H2592" s="16"/>
    </row>
    <row r="2593" ht="12.75">
      <c r="H2593" s="16"/>
    </row>
    <row r="2594" ht="12.75">
      <c r="H2594" s="16"/>
    </row>
    <row r="2595" ht="12.75">
      <c r="H2595" s="16"/>
    </row>
    <row r="2596" ht="12.75">
      <c r="H2596" s="16"/>
    </row>
    <row r="2597" ht="12.75">
      <c r="H2597" s="16"/>
    </row>
    <row r="2598" ht="12.75">
      <c r="H2598" s="16"/>
    </row>
    <row r="2599" ht="12.75">
      <c r="H2599" s="16"/>
    </row>
    <row r="2600" ht="12.75">
      <c r="H2600" s="16"/>
    </row>
    <row r="2601" ht="12.75">
      <c r="H2601" s="16"/>
    </row>
    <row r="2602" ht="12.75">
      <c r="H2602" s="16"/>
    </row>
    <row r="2603" ht="12.75">
      <c r="H2603" s="16"/>
    </row>
    <row r="2604" ht="12.75">
      <c r="H2604" s="16"/>
    </row>
    <row r="2605" ht="12.75">
      <c r="H2605" s="16"/>
    </row>
    <row r="2606" ht="12.75">
      <c r="H2606" s="16"/>
    </row>
    <row r="2607" ht="12.75">
      <c r="H2607" s="16"/>
    </row>
    <row r="2608" ht="12.75">
      <c r="H2608" s="16"/>
    </row>
    <row r="2609" ht="12.75">
      <c r="H2609" s="16"/>
    </row>
    <row r="2610" ht="12.75">
      <c r="H2610" s="16"/>
    </row>
    <row r="2611" ht="12.75">
      <c r="H2611" s="16"/>
    </row>
    <row r="2612" ht="12.75">
      <c r="H2612" s="16"/>
    </row>
    <row r="2613" ht="12.75">
      <c r="H2613" s="16"/>
    </row>
    <row r="2614" ht="12.75">
      <c r="H2614" s="16"/>
    </row>
    <row r="2615" ht="12.75">
      <c r="H2615" s="16"/>
    </row>
    <row r="2616" ht="12.75">
      <c r="H2616" s="16"/>
    </row>
    <row r="2617" ht="12.75">
      <c r="H2617" s="16"/>
    </row>
    <row r="2618" ht="12.75">
      <c r="H2618" s="16"/>
    </row>
    <row r="2619" ht="12.75">
      <c r="H2619" s="16"/>
    </row>
    <row r="2620" ht="12.75">
      <c r="H2620" s="16"/>
    </row>
    <row r="2621" ht="12.75">
      <c r="H2621" s="16"/>
    </row>
    <row r="2622" ht="12.75">
      <c r="H2622" s="16"/>
    </row>
    <row r="2623" ht="12.75">
      <c r="H2623" s="16"/>
    </row>
    <row r="2624" ht="12.75">
      <c r="H2624" s="16"/>
    </row>
    <row r="2625" ht="12.75">
      <c r="H2625" s="16"/>
    </row>
    <row r="2626" ht="12.75">
      <c r="H2626" s="16"/>
    </row>
    <row r="2627" ht="12.75">
      <c r="H2627" s="16"/>
    </row>
    <row r="2628" ht="12.75">
      <c r="H2628" s="16"/>
    </row>
    <row r="2629" ht="12.75">
      <c r="H2629" s="16"/>
    </row>
    <row r="2630" ht="12.75">
      <c r="H2630" s="16"/>
    </row>
    <row r="2631" ht="12.75">
      <c r="H2631" s="16"/>
    </row>
    <row r="2632" ht="12.75">
      <c r="H2632" s="16"/>
    </row>
    <row r="2633" ht="12.75">
      <c r="H2633" s="16"/>
    </row>
    <row r="2634" ht="12.75">
      <c r="H2634" s="16"/>
    </row>
    <row r="2635" ht="12.75">
      <c r="H2635" s="16"/>
    </row>
    <row r="2636" ht="12.75">
      <c r="H2636" s="16"/>
    </row>
    <row r="2637" ht="12.75">
      <c r="H2637" s="16"/>
    </row>
    <row r="2638" ht="12.75">
      <c r="H2638" s="16"/>
    </row>
    <row r="2639" ht="12.75">
      <c r="H2639" s="16"/>
    </row>
    <row r="2640" ht="12.75">
      <c r="H2640" s="16"/>
    </row>
    <row r="2641" ht="12.75">
      <c r="H2641" s="16"/>
    </row>
    <row r="2642" ht="12.75">
      <c r="H2642" s="16"/>
    </row>
    <row r="2643" ht="12.75">
      <c r="H2643" s="16"/>
    </row>
    <row r="2644" ht="12.75">
      <c r="H2644" s="16"/>
    </row>
    <row r="2645" ht="12.75">
      <c r="H2645" s="16"/>
    </row>
    <row r="2646" ht="12.75">
      <c r="H2646" s="16"/>
    </row>
    <row r="2647" ht="12.75">
      <c r="H2647" s="16"/>
    </row>
    <row r="2648" ht="12.75">
      <c r="H2648" s="16"/>
    </row>
    <row r="2649" ht="12.75">
      <c r="H2649" s="16"/>
    </row>
    <row r="2650" ht="12.75">
      <c r="H2650" s="16"/>
    </row>
    <row r="2651" ht="12.75">
      <c r="H2651" s="16"/>
    </row>
    <row r="2652" ht="12.75">
      <c r="H2652" s="16"/>
    </row>
    <row r="2653" ht="12.75">
      <c r="H2653" s="16"/>
    </row>
    <row r="2654" ht="12.75">
      <c r="H2654" s="16"/>
    </row>
    <row r="2655" ht="12.75">
      <c r="H2655" s="16"/>
    </row>
    <row r="2656" ht="12.75">
      <c r="H2656" s="16"/>
    </row>
    <row r="2657" ht="12.75">
      <c r="H2657" s="16"/>
    </row>
    <row r="2658" ht="12.75">
      <c r="H2658" s="16"/>
    </row>
    <row r="2659" ht="12.75">
      <c r="H2659" s="16"/>
    </row>
    <row r="2660" ht="12.75">
      <c r="H2660" s="16"/>
    </row>
    <row r="2661" ht="12.75">
      <c r="H2661" s="16"/>
    </row>
    <row r="2662" ht="12.75">
      <c r="H2662" s="16"/>
    </row>
    <row r="2663" ht="12.75">
      <c r="H2663" s="16"/>
    </row>
    <row r="2664" ht="12.75">
      <c r="H2664" s="16"/>
    </row>
    <row r="2665" ht="12.75">
      <c r="H2665" s="16"/>
    </row>
    <row r="2666" ht="12.75">
      <c r="H2666" s="16"/>
    </row>
    <row r="2667" ht="12.75">
      <c r="H2667" s="16"/>
    </row>
    <row r="2668" ht="12.75">
      <c r="H2668" s="16"/>
    </row>
    <row r="2669" ht="12.75">
      <c r="H2669" s="16"/>
    </row>
    <row r="2670" ht="12.75">
      <c r="H2670" s="16"/>
    </row>
    <row r="2671" ht="12.75">
      <c r="H2671" s="16"/>
    </row>
    <row r="2672" ht="12.75">
      <c r="H2672" s="16"/>
    </row>
    <row r="2673" ht="12.75">
      <c r="H2673" s="16"/>
    </row>
    <row r="2674" ht="12.75">
      <c r="H2674" s="16"/>
    </row>
    <row r="2675" ht="12.75">
      <c r="H2675" s="16"/>
    </row>
    <row r="2676" ht="12.75">
      <c r="H2676" s="16"/>
    </row>
    <row r="2677" ht="12.75">
      <c r="H2677" s="16"/>
    </row>
    <row r="2678" ht="12.75">
      <c r="H2678" s="16"/>
    </row>
    <row r="2679" ht="12.75">
      <c r="H2679" s="16"/>
    </row>
    <row r="2680" ht="12.75">
      <c r="H2680" s="16"/>
    </row>
    <row r="2681" ht="12.75">
      <c r="H2681" s="16"/>
    </row>
    <row r="2682" ht="12.75">
      <c r="H2682" s="16"/>
    </row>
    <row r="2683" ht="12.75">
      <c r="H2683" s="16"/>
    </row>
    <row r="2684" ht="12.75">
      <c r="H2684" s="16"/>
    </row>
    <row r="2685" ht="12.75">
      <c r="H2685" s="16"/>
    </row>
    <row r="2686" ht="12.75">
      <c r="H2686" s="16"/>
    </row>
    <row r="2687" ht="12.75">
      <c r="H2687" s="16"/>
    </row>
    <row r="2688" ht="12.75">
      <c r="H2688" s="16"/>
    </row>
    <row r="2689" ht="12.75">
      <c r="H2689" s="16"/>
    </row>
    <row r="2690" ht="12.75">
      <c r="H2690" s="16"/>
    </row>
    <row r="2691" ht="12.75">
      <c r="H2691" s="16"/>
    </row>
    <row r="2692" ht="12.75">
      <c r="H2692" s="16"/>
    </row>
    <row r="2693" ht="12.75">
      <c r="H2693" s="16"/>
    </row>
    <row r="2694" ht="12.75">
      <c r="H2694" s="16"/>
    </row>
    <row r="2695" ht="12.75">
      <c r="H2695" s="16"/>
    </row>
    <row r="2696" ht="12.75">
      <c r="H2696" s="16"/>
    </row>
    <row r="2697" ht="12.75">
      <c r="H2697" s="16"/>
    </row>
    <row r="2698" ht="12.75">
      <c r="H2698" s="16"/>
    </row>
    <row r="2699" ht="12.75">
      <c r="H2699" s="16"/>
    </row>
    <row r="2700" ht="12.75">
      <c r="H2700" s="16"/>
    </row>
    <row r="2701" ht="12.75">
      <c r="H2701" s="16"/>
    </row>
    <row r="2702" ht="12.75">
      <c r="H2702" s="16"/>
    </row>
    <row r="2703" ht="12.75">
      <c r="H2703" s="16"/>
    </row>
    <row r="2704" ht="12.75">
      <c r="H2704" s="16"/>
    </row>
    <row r="2705" ht="12.75">
      <c r="H2705" s="16"/>
    </row>
    <row r="2706" ht="12.75">
      <c r="H2706" s="16"/>
    </row>
    <row r="2707" ht="12.75">
      <c r="H2707" s="16"/>
    </row>
    <row r="2708" ht="12.75">
      <c r="H2708" s="16"/>
    </row>
    <row r="2709" ht="12.75">
      <c r="H2709" s="16"/>
    </row>
    <row r="2710" ht="12.75">
      <c r="H2710" s="16"/>
    </row>
    <row r="2711" ht="12.75">
      <c r="H2711" s="16"/>
    </row>
    <row r="2712" ht="12.75">
      <c r="H2712" s="16"/>
    </row>
    <row r="2713" ht="12.75">
      <c r="H2713" s="16"/>
    </row>
    <row r="2714" ht="12.75">
      <c r="H2714" s="16"/>
    </row>
    <row r="2715" ht="12.75">
      <c r="H2715" s="16"/>
    </row>
    <row r="2716" ht="12.75">
      <c r="H2716" s="16"/>
    </row>
    <row r="2717" ht="12.75">
      <c r="H2717" s="16"/>
    </row>
    <row r="2718" ht="12.75">
      <c r="H2718" s="16"/>
    </row>
    <row r="2719" ht="12.75">
      <c r="H2719" s="16"/>
    </row>
    <row r="2720" ht="12.75">
      <c r="H2720" s="16"/>
    </row>
    <row r="2721" ht="12.75">
      <c r="H2721" s="16"/>
    </row>
    <row r="2722" ht="12.75">
      <c r="H2722" s="16"/>
    </row>
    <row r="2723" ht="12.75">
      <c r="H2723" s="16"/>
    </row>
    <row r="2724" ht="12.75">
      <c r="H2724" s="16"/>
    </row>
    <row r="2725" ht="12.75">
      <c r="H2725" s="16"/>
    </row>
    <row r="2726" ht="12.75">
      <c r="H2726" s="16"/>
    </row>
    <row r="2727" ht="12.75">
      <c r="H2727" s="16"/>
    </row>
    <row r="2728" ht="12.75">
      <c r="H2728" s="16"/>
    </row>
    <row r="2729" ht="12.75">
      <c r="H2729" s="16"/>
    </row>
    <row r="2730" ht="12.75">
      <c r="H2730" s="16"/>
    </row>
    <row r="2731" ht="12.75">
      <c r="H2731" s="16"/>
    </row>
    <row r="2732" ht="12.75">
      <c r="H2732" s="16"/>
    </row>
    <row r="2733" ht="12.75">
      <c r="H2733" s="16"/>
    </row>
    <row r="2734" ht="12.75">
      <c r="H2734" s="16"/>
    </row>
    <row r="2735" ht="12.75">
      <c r="H2735" s="16"/>
    </row>
    <row r="2736" ht="12.75">
      <c r="H2736" s="16"/>
    </row>
    <row r="2737" ht="12.75">
      <c r="H2737" s="16"/>
    </row>
    <row r="2738" ht="12.75">
      <c r="H2738" s="16"/>
    </row>
    <row r="2739" ht="12.75">
      <c r="H2739" s="16"/>
    </row>
    <row r="2740" ht="12.75">
      <c r="H2740" s="16"/>
    </row>
    <row r="2741" ht="12.75">
      <c r="H2741" s="16"/>
    </row>
    <row r="2742" ht="12.75">
      <c r="H2742" s="16"/>
    </row>
    <row r="2743" ht="12.75">
      <c r="H2743" s="16"/>
    </row>
    <row r="2744" ht="12.75">
      <c r="H2744" s="16"/>
    </row>
    <row r="2745" ht="12.75">
      <c r="H2745" s="16"/>
    </row>
    <row r="2746" ht="12.75">
      <c r="H2746" s="16"/>
    </row>
    <row r="2747" ht="12.75">
      <c r="H2747" s="16"/>
    </row>
    <row r="2748" ht="12.75">
      <c r="H2748" s="16"/>
    </row>
    <row r="2749" ht="12.75">
      <c r="H2749" s="16"/>
    </row>
    <row r="2750" ht="12.75">
      <c r="H2750" s="16"/>
    </row>
    <row r="2751" ht="12.75">
      <c r="H2751" s="16"/>
    </row>
    <row r="2752" ht="12.75">
      <c r="H2752" s="16"/>
    </row>
    <row r="2753" ht="12.75">
      <c r="H2753" s="16"/>
    </row>
    <row r="2754" ht="12.75">
      <c r="H2754" s="16"/>
    </row>
    <row r="2755" ht="12.75">
      <c r="H2755" s="16"/>
    </row>
    <row r="2756" ht="12.75">
      <c r="H2756" s="16"/>
    </row>
    <row r="2757" ht="12.75">
      <c r="H2757" s="16"/>
    </row>
    <row r="2758" ht="12.75">
      <c r="H2758" s="16"/>
    </row>
    <row r="2759" ht="12.75">
      <c r="H2759" s="16"/>
    </row>
    <row r="2760" ht="12.75">
      <c r="H2760" s="16"/>
    </row>
    <row r="2761" ht="12.75">
      <c r="H2761" s="16"/>
    </row>
    <row r="2762" ht="12.75">
      <c r="H2762" s="16"/>
    </row>
    <row r="2763" ht="12.75">
      <c r="H2763" s="16"/>
    </row>
    <row r="2764" ht="12.75">
      <c r="H2764" s="16"/>
    </row>
    <row r="2765" ht="12.75">
      <c r="H2765" s="16"/>
    </row>
    <row r="2766" ht="12.75">
      <c r="H2766" s="16"/>
    </row>
    <row r="2767" ht="12.75">
      <c r="H2767" s="16"/>
    </row>
    <row r="2768" ht="12.75">
      <c r="H2768" s="16"/>
    </row>
    <row r="2769" ht="12.75">
      <c r="H2769" s="16"/>
    </row>
    <row r="2770" ht="12.75">
      <c r="H2770" s="16"/>
    </row>
    <row r="2771" ht="12.75">
      <c r="H2771" s="16"/>
    </row>
    <row r="2772" ht="12.75">
      <c r="H2772" s="16"/>
    </row>
    <row r="2773" ht="12.75">
      <c r="H2773" s="16"/>
    </row>
    <row r="2774" ht="12.75">
      <c r="H2774" s="16"/>
    </row>
    <row r="2775" ht="12.75">
      <c r="H2775" s="16"/>
    </row>
    <row r="2776" ht="12.75">
      <c r="H2776" s="16"/>
    </row>
    <row r="2777" ht="12.75">
      <c r="H2777" s="16"/>
    </row>
    <row r="2778" ht="12.75">
      <c r="H2778" s="16"/>
    </row>
    <row r="2779" ht="12.75">
      <c r="H2779" s="16"/>
    </row>
    <row r="2780" ht="12.75">
      <c r="H2780" s="16"/>
    </row>
    <row r="2781" ht="12.75">
      <c r="H2781" s="16"/>
    </row>
    <row r="2782" ht="12.75">
      <c r="H2782" s="16"/>
    </row>
    <row r="2783" ht="12.75">
      <c r="H2783" s="16"/>
    </row>
    <row r="2784" ht="12.75">
      <c r="H2784" s="16"/>
    </row>
    <row r="2785" ht="12.75">
      <c r="H2785" s="16"/>
    </row>
    <row r="2786" ht="12.75">
      <c r="H2786" s="16"/>
    </row>
    <row r="2787" ht="12.75">
      <c r="H2787" s="16"/>
    </row>
    <row r="2788" ht="12.75">
      <c r="H2788" s="16"/>
    </row>
    <row r="2789" ht="12.75">
      <c r="H2789" s="16"/>
    </row>
    <row r="2790" ht="12.75">
      <c r="H2790" s="16"/>
    </row>
    <row r="2791" ht="12.75">
      <c r="H2791" s="16"/>
    </row>
    <row r="2792" ht="12.75">
      <c r="H2792" s="16"/>
    </row>
    <row r="2793" ht="12.75">
      <c r="H2793" s="16"/>
    </row>
    <row r="2794" ht="12.75">
      <c r="H2794" s="16"/>
    </row>
    <row r="2795" ht="12.75">
      <c r="H2795" s="16"/>
    </row>
    <row r="2796" ht="12.75">
      <c r="H2796" s="16"/>
    </row>
    <row r="2797" ht="12.75">
      <c r="H2797" s="16"/>
    </row>
    <row r="2798" ht="12.75">
      <c r="H2798" s="16"/>
    </row>
    <row r="2799" ht="12.75">
      <c r="H2799" s="16"/>
    </row>
    <row r="2800" ht="12.75">
      <c r="H2800" s="16"/>
    </row>
    <row r="2801" ht="12.75">
      <c r="H2801" s="16"/>
    </row>
    <row r="2802" ht="12.75">
      <c r="H2802" s="16"/>
    </row>
    <row r="2803" ht="12.75">
      <c r="H2803" s="16"/>
    </row>
    <row r="2804" ht="12.75">
      <c r="H2804" s="16"/>
    </row>
    <row r="2805" ht="12.75">
      <c r="H2805" s="16"/>
    </row>
    <row r="2806" ht="12.75">
      <c r="H2806" s="16"/>
    </row>
    <row r="2807" ht="12.75">
      <c r="H2807" s="16"/>
    </row>
    <row r="2808" ht="12.75">
      <c r="H2808" s="16"/>
    </row>
    <row r="2809" ht="12.75">
      <c r="H2809" s="16"/>
    </row>
    <row r="2810" ht="12.75">
      <c r="H2810" s="16"/>
    </row>
    <row r="2811" ht="12.75">
      <c r="H2811" s="16"/>
    </row>
    <row r="2812" ht="12.75">
      <c r="H2812" s="16"/>
    </row>
    <row r="2813" ht="12.75">
      <c r="H2813" s="16"/>
    </row>
    <row r="2814" ht="12.75">
      <c r="H2814" s="16"/>
    </row>
    <row r="2815" ht="12.75">
      <c r="H2815" s="16"/>
    </row>
    <row r="2816" ht="12.75">
      <c r="H2816" s="16"/>
    </row>
    <row r="2817" ht="12.75">
      <c r="H2817" s="16"/>
    </row>
    <row r="2818" ht="12.75">
      <c r="H2818" s="16"/>
    </row>
    <row r="2819" ht="12.75">
      <c r="H2819" s="16"/>
    </row>
    <row r="2820" ht="12.75">
      <c r="H2820" s="16"/>
    </row>
    <row r="2821" ht="12.75">
      <c r="H2821" s="16"/>
    </row>
    <row r="2822" ht="12.75">
      <c r="H2822" s="16"/>
    </row>
    <row r="2823" ht="12.75">
      <c r="H2823" s="16"/>
    </row>
    <row r="2824" ht="12.75">
      <c r="H2824" s="16"/>
    </row>
    <row r="2825" ht="12.75">
      <c r="H2825" s="16"/>
    </row>
    <row r="2826" ht="12.75">
      <c r="H2826" s="16"/>
    </row>
    <row r="2827" ht="12.75">
      <c r="H2827" s="16"/>
    </row>
    <row r="2828" ht="12.75">
      <c r="H2828" s="16"/>
    </row>
    <row r="2829" ht="12.75">
      <c r="H2829" s="16"/>
    </row>
    <row r="2830" ht="12.75">
      <c r="H2830" s="16"/>
    </row>
    <row r="2831" ht="12.75">
      <c r="H2831" s="16"/>
    </row>
    <row r="2832" ht="12.75">
      <c r="H2832" s="16"/>
    </row>
    <row r="2833" ht="12.75">
      <c r="H2833" s="16"/>
    </row>
    <row r="2834" ht="12.75">
      <c r="H2834" s="16"/>
    </row>
    <row r="2835" ht="12.75">
      <c r="H2835" s="16"/>
    </row>
    <row r="2836" ht="12.75">
      <c r="H2836" s="16"/>
    </row>
    <row r="2837" ht="12.75">
      <c r="H2837" s="16"/>
    </row>
    <row r="2838" ht="12.75">
      <c r="H2838" s="16"/>
    </row>
    <row r="2839" ht="12.75">
      <c r="H2839" s="16"/>
    </row>
    <row r="2840" ht="12.75">
      <c r="H2840" s="16"/>
    </row>
    <row r="2841" ht="12.75">
      <c r="H2841" s="16"/>
    </row>
    <row r="2842" ht="12.75">
      <c r="H2842" s="16"/>
    </row>
    <row r="2843" ht="12.75">
      <c r="H2843" s="16"/>
    </row>
    <row r="2844" ht="12.75">
      <c r="H2844" s="16"/>
    </row>
    <row r="2845" ht="12.75">
      <c r="H2845" s="16"/>
    </row>
    <row r="2846" ht="12.75">
      <c r="H2846" s="16"/>
    </row>
    <row r="2847" ht="12.75">
      <c r="H2847" s="16"/>
    </row>
    <row r="2848" ht="12.75">
      <c r="H2848" s="16"/>
    </row>
    <row r="2849" ht="12.75">
      <c r="H2849" s="16"/>
    </row>
    <row r="2850" ht="12.75">
      <c r="H2850" s="16"/>
    </row>
    <row r="2851" ht="12.75">
      <c r="H2851" s="16"/>
    </row>
    <row r="2852" ht="12.75">
      <c r="H2852" s="16"/>
    </row>
    <row r="2853" ht="12.75">
      <c r="H2853" s="16"/>
    </row>
    <row r="2854" ht="12.75">
      <c r="H2854" s="16"/>
    </row>
    <row r="2855" ht="12.75">
      <c r="H2855" s="16"/>
    </row>
    <row r="2856" ht="12.75">
      <c r="H2856" s="16"/>
    </row>
    <row r="2857" ht="12.75">
      <c r="H2857" s="16"/>
    </row>
    <row r="2858" ht="12.75">
      <c r="H2858" s="16"/>
    </row>
    <row r="2859" ht="12.75">
      <c r="H2859" s="16"/>
    </row>
    <row r="2860" ht="12.75">
      <c r="H2860" s="16"/>
    </row>
    <row r="2861" ht="12.75">
      <c r="H2861" s="16"/>
    </row>
    <row r="2862" ht="12.75">
      <c r="H2862" s="16"/>
    </row>
    <row r="2863" ht="12.75">
      <c r="H2863" s="16"/>
    </row>
    <row r="2864" ht="12.75">
      <c r="H2864" s="16"/>
    </row>
    <row r="2865" ht="12.75">
      <c r="H2865" s="16"/>
    </row>
    <row r="2866" ht="12.75">
      <c r="H2866" s="16"/>
    </row>
    <row r="2867" ht="12.75">
      <c r="H2867" s="16"/>
    </row>
    <row r="2868" ht="12.75">
      <c r="H2868" s="16"/>
    </row>
    <row r="2869" ht="12.75">
      <c r="H2869" s="16"/>
    </row>
    <row r="2870" ht="12.75">
      <c r="H2870" s="16"/>
    </row>
    <row r="2871" ht="12.75">
      <c r="H2871" s="16"/>
    </row>
    <row r="2872" ht="12.75">
      <c r="H2872" s="16"/>
    </row>
    <row r="2873" ht="12.75">
      <c r="H2873" s="16"/>
    </row>
    <row r="2874" ht="12.75">
      <c r="H2874" s="16"/>
    </row>
    <row r="2875" ht="12.75">
      <c r="H2875" s="16"/>
    </row>
    <row r="2876" ht="12.75">
      <c r="H2876" s="16"/>
    </row>
    <row r="2877" ht="12.75">
      <c r="H2877" s="16"/>
    </row>
    <row r="2878" ht="12.75">
      <c r="H2878" s="16"/>
    </row>
    <row r="2879" ht="12.75">
      <c r="H2879" s="16"/>
    </row>
    <row r="2880" ht="12.75">
      <c r="H2880" s="16"/>
    </row>
    <row r="2881" ht="12.75">
      <c r="H2881" s="16"/>
    </row>
    <row r="2882" ht="12.75">
      <c r="H2882" s="16"/>
    </row>
    <row r="2883" ht="12.75">
      <c r="H2883" s="16"/>
    </row>
    <row r="2884" ht="12.75">
      <c r="H2884" s="16"/>
    </row>
    <row r="2885" ht="12.75">
      <c r="H2885" s="16"/>
    </row>
    <row r="2886" ht="12.75">
      <c r="H2886" s="16"/>
    </row>
    <row r="2887" ht="12.75">
      <c r="H2887" s="16"/>
    </row>
    <row r="2888" ht="12.75">
      <c r="H2888" s="16"/>
    </row>
    <row r="2889" ht="12.75">
      <c r="H2889" s="16"/>
    </row>
    <row r="2890" ht="12.75">
      <c r="H2890" s="16"/>
    </row>
    <row r="2891" ht="12.75">
      <c r="H2891" s="16"/>
    </row>
    <row r="2892" ht="12.75">
      <c r="H2892" s="16"/>
    </row>
    <row r="2893" ht="12.75">
      <c r="H2893" s="16"/>
    </row>
    <row r="2894" ht="12.75">
      <c r="H2894" s="16"/>
    </row>
    <row r="2895" ht="12.75">
      <c r="H2895" s="16"/>
    </row>
    <row r="2896" ht="12.75">
      <c r="H2896" s="16"/>
    </row>
    <row r="2897" ht="12.75">
      <c r="H2897" s="16"/>
    </row>
    <row r="2898" ht="12.75">
      <c r="H2898" s="16"/>
    </row>
    <row r="2899" ht="12.75">
      <c r="H2899" s="16"/>
    </row>
    <row r="2900" ht="12.75">
      <c r="H2900" s="16"/>
    </row>
    <row r="2901" ht="12.75">
      <c r="H2901" s="16"/>
    </row>
    <row r="2902" ht="12.75">
      <c r="H2902" s="16"/>
    </row>
    <row r="2903" ht="12.75">
      <c r="H2903" s="16"/>
    </row>
    <row r="2904" ht="12.75">
      <c r="H2904" s="16"/>
    </row>
    <row r="2905" ht="12.75">
      <c r="H2905" s="16"/>
    </row>
    <row r="2906" ht="12.75">
      <c r="H2906" s="16"/>
    </row>
    <row r="2907" ht="12.75">
      <c r="H2907" s="16"/>
    </row>
    <row r="2908" ht="12.75">
      <c r="H2908" s="16"/>
    </row>
    <row r="2909" ht="12.75">
      <c r="H2909" s="16"/>
    </row>
    <row r="2910" ht="12.75">
      <c r="H2910" s="16"/>
    </row>
    <row r="2911" ht="12.75">
      <c r="H2911" s="16"/>
    </row>
    <row r="2912" ht="12.75">
      <c r="H2912" s="16"/>
    </row>
    <row r="2913" ht="12.75">
      <c r="H2913" s="16"/>
    </row>
    <row r="2914" ht="12.75">
      <c r="H2914" s="16"/>
    </row>
    <row r="2915" ht="12.75">
      <c r="H2915" s="16"/>
    </row>
    <row r="2916" ht="12.75">
      <c r="H2916" s="16"/>
    </row>
    <row r="2917" ht="12.75">
      <c r="H2917" s="16"/>
    </row>
    <row r="2918" ht="12.75">
      <c r="H2918" s="16"/>
    </row>
    <row r="2919" ht="12.75">
      <c r="H2919" s="16"/>
    </row>
    <row r="2920" ht="12.75">
      <c r="H2920" s="16"/>
    </row>
    <row r="2921" ht="12.75">
      <c r="H2921" s="16"/>
    </row>
    <row r="2922" ht="12.75">
      <c r="H2922" s="16"/>
    </row>
    <row r="2923" ht="12.75">
      <c r="H2923" s="16"/>
    </row>
    <row r="2924" ht="12.75">
      <c r="H2924" s="16"/>
    </row>
    <row r="2925" ht="12.75">
      <c r="H2925" s="16"/>
    </row>
    <row r="2926" ht="12.75">
      <c r="H2926" s="16"/>
    </row>
    <row r="2927" ht="12.75">
      <c r="H2927" s="16"/>
    </row>
    <row r="2928" ht="12.75">
      <c r="H2928" s="16"/>
    </row>
    <row r="2929" ht="12.75">
      <c r="H2929" s="16"/>
    </row>
    <row r="2930" ht="12.75">
      <c r="H2930" s="16"/>
    </row>
    <row r="2931" ht="12.75">
      <c r="H2931" s="16"/>
    </row>
    <row r="2932" ht="12.75">
      <c r="H2932" s="16"/>
    </row>
    <row r="2933" ht="12.75">
      <c r="H2933" s="16"/>
    </row>
    <row r="2934" ht="12.75">
      <c r="H2934" s="16"/>
    </row>
    <row r="2935" ht="12.75">
      <c r="H2935" s="16"/>
    </row>
    <row r="2936" ht="12.75">
      <c r="H2936" s="16"/>
    </row>
    <row r="2937" ht="12.75">
      <c r="H2937" s="16"/>
    </row>
    <row r="2938" ht="12.75">
      <c r="H2938" s="16"/>
    </row>
    <row r="2939" ht="12.75">
      <c r="H2939" s="16"/>
    </row>
    <row r="2940" ht="12.75">
      <c r="H2940" s="16"/>
    </row>
    <row r="2941" ht="12.75">
      <c r="H2941" s="16"/>
    </row>
    <row r="2942" ht="12.75">
      <c r="H2942" s="16"/>
    </row>
    <row r="2943" ht="12.75">
      <c r="H2943" s="16"/>
    </row>
    <row r="2944" ht="12.75">
      <c r="H2944" s="16"/>
    </row>
    <row r="2945" ht="12.75">
      <c r="H2945" s="16"/>
    </row>
    <row r="2946" ht="12.75">
      <c r="H2946" s="16"/>
    </row>
    <row r="2947" ht="12.75">
      <c r="H2947" s="16"/>
    </row>
    <row r="2948" ht="12.75">
      <c r="H2948" s="16"/>
    </row>
    <row r="2949" ht="12.75">
      <c r="H2949" s="16"/>
    </row>
    <row r="2950" ht="12.75">
      <c r="H2950" s="16"/>
    </row>
    <row r="2951" ht="12.75">
      <c r="H2951" s="16"/>
    </row>
    <row r="2952" ht="12.75">
      <c r="H2952" s="16"/>
    </row>
    <row r="2953" ht="12.75">
      <c r="H2953" s="16"/>
    </row>
    <row r="2954" ht="12.75">
      <c r="H2954" s="16"/>
    </row>
    <row r="2955" ht="12.75">
      <c r="H2955" s="16"/>
    </row>
    <row r="2956" ht="12.75">
      <c r="H2956" s="16"/>
    </row>
    <row r="2957" ht="12.75">
      <c r="H2957" s="16"/>
    </row>
    <row r="2958" ht="12.75">
      <c r="H2958" s="16"/>
    </row>
    <row r="2959" ht="12.75">
      <c r="H2959" s="16"/>
    </row>
    <row r="2960" ht="12.75">
      <c r="H2960" s="16"/>
    </row>
    <row r="2961" ht="12.75">
      <c r="H2961" s="16"/>
    </row>
    <row r="2962" ht="12.75">
      <c r="H2962" s="16"/>
    </row>
    <row r="2963" ht="12.75">
      <c r="H2963" s="16"/>
    </row>
    <row r="2964" ht="12.75">
      <c r="H2964" s="16"/>
    </row>
    <row r="2965" ht="12.75">
      <c r="H2965" s="16"/>
    </row>
    <row r="2966" ht="12.75">
      <c r="H2966" s="16"/>
    </row>
    <row r="2967" ht="12.75">
      <c r="H2967" s="16"/>
    </row>
    <row r="2968" ht="12.75">
      <c r="H2968" s="16"/>
    </row>
    <row r="2969" ht="12.75">
      <c r="H2969" s="16"/>
    </row>
    <row r="2970" ht="12.75">
      <c r="H2970" s="16"/>
    </row>
    <row r="2971" ht="12.75">
      <c r="H2971" s="16"/>
    </row>
    <row r="2972" ht="12.75">
      <c r="H2972" s="16"/>
    </row>
    <row r="2973" ht="12.75">
      <c r="H2973" s="16"/>
    </row>
    <row r="2974" ht="12.75">
      <c r="H2974" s="16"/>
    </row>
    <row r="2975" ht="12.75">
      <c r="H2975" s="16"/>
    </row>
    <row r="2976" ht="12.75">
      <c r="H2976" s="16"/>
    </row>
    <row r="2977" ht="12.75">
      <c r="H2977" s="16"/>
    </row>
    <row r="2978" ht="12.75">
      <c r="H2978" s="16"/>
    </row>
    <row r="2979" ht="12.75">
      <c r="H2979" s="16"/>
    </row>
    <row r="2980" ht="12.75">
      <c r="H2980" s="16"/>
    </row>
    <row r="2981" ht="12.75">
      <c r="H2981" s="16"/>
    </row>
    <row r="2982" ht="12.75">
      <c r="H2982" s="16"/>
    </row>
    <row r="2983" ht="12.75">
      <c r="H2983" s="16"/>
    </row>
    <row r="2984" ht="12.75">
      <c r="H2984" s="16"/>
    </row>
    <row r="2985" ht="12.75">
      <c r="H2985" s="16"/>
    </row>
    <row r="2986" ht="12.75">
      <c r="H2986" s="16"/>
    </row>
    <row r="2987" ht="12.75">
      <c r="H2987" s="16"/>
    </row>
    <row r="2988" ht="12.75">
      <c r="H2988" s="16"/>
    </row>
    <row r="2989" ht="12.75">
      <c r="H2989" s="16"/>
    </row>
    <row r="2990" ht="12.75">
      <c r="H2990" s="16"/>
    </row>
    <row r="2991" ht="12.75">
      <c r="H2991" s="16"/>
    </row>
    <row r="2992" ht="12.75">
      <c r="H2992" s="16"/>
    </row>
    <row r="2993" ht="12.75">
      <c r="H2993" s="16"/>
    </row>
    <row r="2994" ht="12.75">
      <c r="H2994" s="16"/>
    </row>
    <row r="2995" ht="12.75">
      <c r="H2995" s="16"/>
    </row>
    <row r="2996" ht="12.75">
      <c r="H2996" s="16"/>
    </row>
    <row r="2997" ht="12.75">
      <c r="H2997" s="16"/>
    </row>
    <row r="2998" ht="12.75">
      <c r="H2998" s="16"/>
    </row>
    <row r="2999" ht="12.75">
      <c r="H2999" s="16"/>
    </row>
    <row r="3000" ht="12.75">
      <c r="H3000" s="16"/>
    </row>
    <row r="3001" ht="12.75">
      <c r="H3001" s="16"/>
    </row>
    <row r="3002" ht="12.75">
      <c r="H3002" s="16"/>
    </row>
    <row r="3003" ht="12.75">
      <c r="H3003" s="16"/>
    </row>
    <row r="3004" ht="12.75">
      <c r="H3004" s="16"/>
    </row>
    <row r="3005" ht="12.75">
      <c r="H3005" s="16"/>
    </row>
    <row r="3006" ht="12.75">
      <c r="H3006" s="16"/>
    </row>
    <row r="3007" ht="12.75">
      <c r="H3007" s="16"/>
    </row>
    <row r="3008" ht="12.75">
      <c r="H3008" s="16"/>
    </row>
    <row r="3009" ht="12.75">
      <c r="H3009" s="16"/>
    </row>
    <row r="3010" ht="12.75">
      <c r="H3010" s="16"/>
    </row>
    <row r="3011" ht="12.75">
      <c r="H3011" s="16"/>
    </row>
    <row r="3012" ht="12.75">
      <c r="H3012" s="16"/>
    </row>
    <row r="3013" ht="12.75">
      <c r="H3013" s="16"/>
    </row>
    <row r="3014" ht="12.75">
      <c r="H3014" s="16"/>
    </row>
    <row r="3015" ht="12.75">
      <c r="H3015" s="16"/>
    </row>
    <row r="3016" ht="12.75">
      <c r="H3016" s="16"/>
    </row>
    <row r="3017" ht="12.75">
      <c r="H3017" s="16"/>
    </row>
    <row r="3018" ht="12.75">
      <c r="H3018" s="16"/>
    </row>
    <row r="3019" ht="12.75">
      <c r="H3019" s="16"/>
    </row>
    <row r="3020" ht="12.75">
      <c r="H3020" s="16"/>
    </row>
    <row r="3021" ht="12.75">
      <c r="H3021" s="16"/>
    </row>
    <row r="3022" ht="12.75">
      <c r="H3022" s="16"/>
    </row>
    <row r="3023" ht="12.75">
      <c r="H3023" s="16"/>
    </row>
    <row r="3024" ht="12.75">
      <c r="H3024" s="16"/>
    </row>
    <row r="3025" ht="12.75">
      <c r="H3025" s="16"/>
    </row>
    <row r="3026" ht="12.75">
      <c r="H3026" s="16"/>
    </row>
    <row r="3027" ht="12.75">
      <c r="H3027" s="16"/>
    </row>
    <row r="3028" ht="12.75">
      <c r="H3028" s="16"/>
    </row>
    <row r="3029" ht="12.75">
      <c r="H3029" s="16"/>
    </row>
    <row r="3030" ht="12.75">
      <c r="H3030" s="16"/>
    </row>
    <row r="3031" ht="12.75">
      <c r="H3031" s="16"/>
    </row>
    <row r="3032" ht="12.75">
      <c r="H3032" s="16"/>
    </row>
    <row r="3033" ht="12.75">
      <c r="H3033" s="16"/>
    </row>
    <row r="3034" ht="12.75">
      <c r="H3034" s="16"/>
    </row>
    <row r="3035" ht="12.75">
      <c r="H3035" s="16"/>
    </row>
    <row r="3036" ht="12.75">
      <c r="H3036" s="16"/>
    </row>
    <row r="3037" ht="12.75">
      <c r="H3037" s="16"/>
    </row>
    <row r="3038" ht="12.75">
      <c r="H3038" s="16"/>
    </row>
    <row r="3039" ht="12.75">
      <c r="H3039" s="16"/>
    </row>
    <row r="3040" ht="12.75">
      <c r="H3040" s="16"/>
    </row>
    <row r="3041" ht="12.75">
      <c r="H3041" s="16"/>
    </row>
    <row r="3042" ht="12.75">
      <c r="H3042" s="16"/>
    </row>
    <row r="3043" ht="12.75">
      <c r="H3043" s="16"/>
    </row>
    <row r="3044" ht="12.75">
      <c r="H3044" s="16"/>
    </row>
    <row r="3045" ht="12.75">
      <c r="H3045" s="16"/>
    </row>
    <row r="3046" ht="12.75">
      <c r="H3046" s="16"/>
    </row>
    <row r="3047" ht="12.75">
      <c r="H3047" s="16"/>
    </row>
    <row r="3048" ht="12.75">
      <c r="H3048" s="16"/>
    </row>
    <row r="3049" ht="12.75">
      <c r="H3049" s="16"/>
    </row>
    <row r="3050" ht="12.75">
      <c r="H3050" s="16"/>
    </row>
    <row r="3051" ht="12.75">
      <c r="H3051" s="16"/>
    </row>
    <row r="3052" ht="12.75">
      <c r="H3052" s="16"/>
    </row>
    <row r="3053" ht="12.75">
      <c r="H3053" s="16"/>
    </row>
    <row r="3054" ht="12.75">
      <c r="H3054" s="16"/>
    </row>
    <row r="3055" ht="12.75">
      <c r="H3055" s="16"/>
    </row>
    <row r="3056" ht="12.75">
      <c r="H3056" s="16"/>
    </row>
    <row r="3057" ht="12.75">
      <c r="H3057" s="16"/>
    </row>
    <row r="3058" ht="12.75">
      <c r="H3058" s="16"/>
    </row>
    <row r="3059" ht="12.75">
      <c r="H3059" s="16"/>
    </row>
    <row r="3060" ht="12.75">
      <c r="H3060" s="16"/>
    </row>
    <row r="3061" ht="12.75">
      <c r="H3061" s="16"/>
    </row>
    <row r="3062" ht="12.75">
      <c r="H3062" s="16"/>
    </row>
    <row r="3063" ht="12.75">
      <c r="H3063" s="16"/>
    </row>
    <row r="3064" ht="12.75">
      <c r="H3064" s="16"/>
    </row>
    <row r="3065" ht="12.75">
      <c r="H3065" s="16"/>
    </row>
    <row r="3066" ht="12.75">
      <c r="H3066" s="16"/>
    </row>
    <row r="3067" ht="12.75">
      <c r="H3067" s="16"/>
    </row>
    <row r="3068" ht="12.75">
      <c r="H3068" s="16"/>
    </row>
    <row r="3069" ht="12.75">
      <c r="H3069" s="16"/>
    </row>
    <row r="3070" ht="12.75">
      <c r="H3070" s="16"/>
    </row>
    <row r="3071" ht="12.75">
      <c r="H3071" s="16"/>
    </row>
    <row r="3072" ht="12.75">
      <c r="H3072" s="16"/>
    </row>
    <row r="3073" ht="12.75">
      <c r="H3073" s="16"/>
    </row>
    <row r="3074" ht="12.75">
      <c r="H3074" s="16"/>
    </row>
    <row r="3075" ht="12.75">
      <c r="H3075" s="16"/>
    </row>
    <row r="3076" ht="12.75">
      <c r="H3076" s="16"/>
    </row>
    <row r="3077" ht="12.75">
      <c r="H3077" s="16"/>
    </row>
    <row r="3078" ht="12.75">
      <c r="H3078" s="16"/>
    </row>
    <row r="3079" ht="12.75">
      <c r="H3079" s="16"/>
    </row>
    <row r="3080" ht="12.75">
      <c r="H3080" s="16"/>
    </row>
    <row r="3081" ht="12.75">
      <c r="H3081" s="16"/>
    </row>
    <row r="3082" ht="12.75">
      <c r="H3082" s="16"/>
    </row>
    <row r="3083" ht="12.75">
      <c r="H3083" s="16"/>
    </row>
    <row r="3084" ht="12.75">
      <c r="H3084" s="16"/>
    </row>
    <row r="3085" ht="12.75">
      <c r="H3085" s="16"/>
    </row>
    <row r="3086" ht="12.75">
      <c r="H3086" s="16"/>
    </row>
    <row r="3087" ht="12.75">
      <c r="H3087" s="16"/>
    </row>
    <row r="3088" ht="12.75">
      <c r="H3088" s="16"/>
    </row>
    <row r="3089" ht="12.75">
      <c r="H3089" s="16"/>
    </row>
    <row r="3090" ht="12.75">
      <c r="H3090" s="16"/>
    </row>
    <row r="3091" ht="12.75">
      <c r="H3091" s="16"/>
    </row>
    <row r="3092" ht="12.75">
      <c r="H3092" s="16"/>
    </row>
    <row r="3093" ht="12.75">
      <c r="H3093" s="16"/>
    </row>
    <row r="3094" ht="12.75">
      <c r="H3094" s="16"/>
    </row>
    <row r="3095" ht="12.75">
      <c r="H3095" s="16"/>
    </row>
    <row r="3096" ht="12.75">
      <c r="H3096" s="16"/>
    </row>
    <row r="3097" ht="12.75">
      <c r="H3097" s="16"/>
    </row>
    <row r="3098" ht="12.75">
      <c r="H3098" s="16"/>
    </row>
    <row r="3099" ht="12.75">
      <c r="H3099" s="16"/>
    </row>
    <row r="3100" ht="12.75">
      <c r="H3100" s="16"/>
    </row>
    <row r="3101" ht="12.75">
      <c r="H3101" s="16"/>
    </row>
    <row r="3102" ht="12.75">
      <c r="H3102" s="16"/>
    </row>
    <row r="3103" ht="12.75">
      <c r="H3103" s="16"/>
    </row>
    <row r="3104" ht="12.75">
      <c r="H3104" s="16"/>
    </row>
    <row r="3105" ht="12.75">
      <c r="H3105" s="16"/>
    </row>
    <row r="3106" ht="12.75">
      <c r="H3106" s="16"/>
    </row>
    <row r="3107" ht="12.75">
      <c r="H3107" s="16"/>
    </row>
    <row r="3108" ht="12.75">
      <c r="H3108" s="16"/>
    </row>
    <row r="3109" ht="12.75">
      <c r="H3109" s="16"/>
    </row>
    <row r="3110" ht="12.75">
      <c r="H3110" s="16"/>
    </row>
    <row r="3111" ht="12.75">
      <c r="H3111" s="16"/>
    </row>
    <row r="3112" ht="12.75">
      <c r="H3112" s="16"/>
    </row>
    <row r="3113" ht="12.75">
      <c r="H3113" s="16"/>
    </row>
    <row r="3114" ht="12.75">
      <c r="H3114" s="16"/>
    </row>
    <row r="3115" ht="12.75">
      <c r="H3115" s="16"/>
    </row>
    <row r="3116" ht="12.75">
      <c r="H3116" s="16"/>
    </row>
    <row r="3117" ht="12.75">
      <c r="H3117" s="16"/>
    </row>
    <row r="3118" ht="12.75">
      <c r="H3118" s="16"/>
    </row>
    <row r="3119" ht="12.75">
      <c r="H3119" s="16"/>
    </row>
    <row r="3120" ht="12.75">
      <c r="H3120" s="16"/>
    </row>
    <row r="3121" ht="12.75">
      <c r="H3121" s="16"/>
    </row>
    <row r="3122" ht="12.75">
      <c r="H3122" s="16"/>
    </row>
    <row r="3123" ht="12.75">
      <c r="H3123" s="16"/>
    </row>
    <row r="3124" ht="12.75">
      <c r="H3124" s="16"/>
    </row>
    <row r="3125" ht="12.75">
      <c r="H3125" s="16"/>
    </row>
    <row r="3126" ht="12.75">
      <c r="H3126" s="16"/>
    </row>
    <row r="3127" ht="12.75">
      <c r="H3127" s="16"/>
    </row>
    <row r="3128" ht="12.75">
      <c r="H3128" s="16"/>
    </row>
    <row r="3129" ht="12.75">
      <c r="H3129" s="16"/>
    </row>
    <row r="3130" ht="12.75">
      <c r="H3130" s="16"/>
    </row>
    <row r="3131" ht="12.75">
      <c r="H3131" s="16"/>
    </row>
    <row r="3132" ht="12.75">
      <c r="H3132" s="16"/>
    </row>
    <row r="3133" ht="12.75">
      <c r="H3133" s="16"/>
    </row>
    <row r="3134" ht="12.75">
      <c r="H3134" s="16"/>
    </row>
    <row r="3135" ht="12.75">
      <c r="H3135" s="16"/>
    </row>
    <row r="3136" ht="12.75">
      <c r="H3136" s="16"/>
    </row>
    <row r="3137" ht="12.75">
      <c r="H3137" s="16"/>
    </row>
    <row r="3138" ht="12.75">
      <c r="H3138" s="16"/>
    </row>
    <row r="3139" ht="12.75">
      <c r="H3139" s="16"/>
    </row>
    <row r="3140" ht="12.75">
      <c r="H3140" s="16"/>
    </row>
    <row r="3141" ht="12.75">
      <c r="H3141" s="16"/>
    </row>
    <row r="3142" ht="12.75">
      <c r="H3142" s="16"/>
    </row>
    <row r="3143" ht="12.75">
      <c r="H3143" s="16"/>
    </row>
    <row r="3144" ht="12.75">
      <c r="H3144" s="16"/>
    </row>
    <row r="3145" ht="12.75">
      <c r="H3145" s="16"/>
    </row>
    <row r="3146" ht="12.75">
      <c r="H3146" s="16"/>
    </row>
    <row r="3147" ht="12.75">
      <c r="H3147" s="16"/>
    </row>
    <row r="3148" ht="12.75">
      <c r="H3148" s="16"/>
    </row>
    <row r="3149" ht="12.75">
      <c r="H3149" s="16"/>
    </row>
    <row r="3150" ht="12.75">
      <c r="H3150" s="16"/>
    </row>
    <row r="3151" ht="12.75">
      <c r="H3151" s="16"/>
    </row>
    <row r="3152" ht="12.75">
      <c r="H3152" s="16"/>
    </row>
    <row r="3153" ht="12.75">
      <c r="H3153" s="16"/>
    </row>
    <row r="3154" ht="12.75">
      <c r="H3154" s="16"/>
    </row>
    <row r="3155" ht="12.75">
      <c r="H3155" s="16"/>
    </row>
    <row r="3156" ht="12.75">
      <c r="H3156" s="16"/>
    </row>
    <row r="3157" ht="12.75">
      <c r="H3157" s="16"/>
    </row>
    <row r="3158" ht="12.75">
      <c r="H3158" s="16"/>
    </row>
    <row r="3159" ht="12.75">
      <c r="H3159" s="16"/>
    </row>
    <row r="3160" ht="12.75">
      <c r="H3160" s="16"/>
    </row>
    <row r="3161" ht="12.75">
      <c r="H3161" s="16"/>
    </row>
    <row r="3162" ht="12.75">
      <c r="H3162" s="16"/>
    </row>
    <row r="3163" ht="12.75">
      <c r="H3163" s="16"/>
    </row>
    <row r="3164" ht="12.75">
      <c r="H3164" s="16"/>
    </row>
    <row r="3165" ht="12.75">
      <c r="H3165" s="16"/>
    </row>
    <row r="3166" ht="12.75">
      <c r="H3166" s="16"/>
    </row>
    <row r="3167" ht="12.75">
      <c r="H3167" s="16"/>
    </row>
    <row r="3168" ht="12.75">
      <c r="H3168" s="16"/>
    </row>
    <row r="3169" ht="12.75">
      <c r="H3169" s="16"/>
    </row>
    <row r="3170" ht="12.75">
      <c r="H3170" s="16"/>
    </row>
    <row r="3171" ht="12.75">
      <c r="H3171" s="16"/>
    </row>
    <row r="3172" ht="12.75">
      <c r="H3172" s="16"/>
    </row>
    <row r="3173" ht="12.75">
      <c r="H3173" s="16"/>
    </row>
    <row r="3174" ht="12.75">
      <c r="H3174" s="16"/>
    </row>
    <row r="3175" ht="12.75">
      <c r="H3175" s="16"/>
    </row>
    <row r="3176" ht="12.75">
      <c r="H3176" s="16"/>
    </row>
    <row r="3177" ht="12.75">
      <c r="H3177" s="16"/>
    </row>
    <row r="3178" ht="12.75">
      <c r="H3178" s="16"/>
    </row>
    <row r="3179" ht="12.75">
      <c r="H3179" s="16"/>
    </row>
    <row r="3180" ht="12.75">
      <c r="H3180" s="16"/>
    </row>
    <row r="3181" ht="12.75">
      <c r="H3181" s="16"/>
    </row>
    <row r="3182" ht="12.75">
      <c r="H3182" s="16"/>
    </row>
  </sheetData>
  <sheetProtection password="E180" sheet="1" objects="1" scenarios="1" selectLockedCells="1"/>
  <mergeCells count="108">
    <mergeCell ref="F186:G186"/>
    <mergeCell ref="B186:E186"/>
    <mergeCell ref="B250:D250"/>
    <mergeCell ref="B214:D214"/>
    <mergeCell ref="B215:D215"/>
    <mergeCell ref="B216:D216"/>
    <mergeCell ref="B248:D248"/>
    <mergeCell ref="B212:D212"/>
    <mergeCell ref="B213:D213"/>
    <mergeCell ref="B249:D249"/>
    <mergeCell ref="B231:G231"/>
    <mergeCell ref="B226:G226"/>
    <mergeCell ref="F70:G70"/>
    <mergeCell ref="I70:I71"/>
    <mergeCell ref="H184:H185"/>
    <mergeCell ref="H189:H190"/>
    <mergeCell ref="I184:I185"/>
    <mergeCell ref="I189:I190"/>
    <mergeCell ref="F185:G185"/>
    <mergeCell ref="F156:G156"/>
    <mergeCell ref="I156:I157"/>
    <mergeCell ref="F157:G157"/>
    <mergeCell ref="F71:G71"/>
    <mergeCell ref="B94:D94"/>
    <mergeCell ref="F153:G153"/>
    <mergeCell ref="B95:D95"/>
    <mergeCell ref="B96:D96"/>
    <mergeCell ref="B98:D98"/>
    <mergeCell ref="F89:G89"/>
    <mergeCell ref="B100:E101"/>
    <mergeCell ref="I87:I88"/>
    <mergeCell ref="I152:I153"/>
    <mergeCell ref="F76:F77"/>
    <mergeCell ref="F92:F93"/>
    <mergeCell ref="F88:G88"/>
    <mergeCell ref="B106:F106"/>
    <mergeCell ref="F128:G128"/>
    <mergeCell ref="F101:G101"/>
    <mergeCell ref="F127:G127"/>
    <mergeCell ref="F152:G152"/>
    <mergeCell ref="B12:G12"/>
    <mergeCell ref="F50:G50"/>
    <mergeCell ref="F51:G51"/>
    <mergeCell ref="B72:E72"/>
    <mergeCell ref="B279:I279"/>
    <mergeCell ref="B274:G274"/>
    <mergeCell ref="B255:G255"/>
    <mergeCell ref="B258:G258"/>
    <mergeCell ref="I266:I267"/>
    <mergeCell ref="I270:I271"/>
    <mergeCell ref="I262:I263"/>
    <mergeCell ref="B4:D4"/>
    <mergeCell ref="B6:F6"/>
    <mergeCell ref="I236:I237"/>
    <mergeCell ref="I241:I242"/>
    <mergeCell ref="F170:G170"/>
    <mergeCell ref="F171:G171"/>
    <mergeCell ref="I220:I221"/>
    <mergeCell ref="B193:G193"/>
    <mergeCell ref="I217:I218"/>
    <mergeCell ref="B200:G200"/>
    <mergeCell ref="I170:I171"/>
    <mergeCell ref="B178:D178"/>
    <mergeCell ref="B182:D182"/>
    <mergeCell ref="B181:D181"/>
    <mergeCell ref="B180:D180"/>
    <mergeCell ref="B172:E172"/>
    <mergeCell ref="B179:D179"/>
    <mergeCell ref="B177:D177"/>
    <mergeCell ref="B170:E171"/>
    <mergeCell ref="F102:G102"/>
    <mergeCell ref="F68:G68"/>
    <mergeCell ref="F158:G158"/>
    <mergeCell ref="B87:E88"/>
    <mergeCell ref="B89:E89"/>
    <mergeCell ref="B102:E102"/>
    <mergeCell ref="B158:E158"/>
    <mergeCell ref="B97:D97"/>
    <mergeCell ref="B211:D211"/>
    <mergeCell ref="A8:I8"/>
    <mergeCell ref="B70:E71"/>
    <mergeCell ref="F72:G72"/>
    <mergeCell ref="B156:E157"/>
    <mergeCell ref="I50:I51"/>
    <mergeCell ref="I100:I101"/>
    <mergeCell ref="I127:I128"/>
    <mergeCell ref="F67:G67"/>
    <mergeCell ref="I67:I68"/>
    <mergeCell ref="A290:F290"/>
    <mergeCell ref="F172:G172"/>
    <mergeCell ref="B184:E185"/>
    <mergeCell ref="I223:I224"/>
    <mergeCell ref="B194:G194"/>
    <mergeCell ref="B195:G195"/>
    <mergeCell ref="B197:G197"/>
    <mergeCell ref="I205:I206"/>
    <mergeCell ref="A283:F283"/>
    <mergeCell ref="A282:F282"/>
    <mergeCell ref="C187:G187"/>
    <mergeCell ref="B85:D85"/>
    <mergeCell ref="F1:I2"/>
    <mergeCell ref="A287:F287"/>
    <mergeCell ref="G282:I283"/>
    <mergeCell ref="B209:D209"/>
    <mergeCell ref="A277:I277"/>
    <mergeCell ref="F252:G252"/>
    <mergeCell ref="F253:G253"/>
    <mergeCell ref="I252:I253"/>
  </mergeCells>
  <conditionalFormatting sqref="H195">
    <cfRule type="cellIs" priority="1" dxfId="0" operator="equal" stopIfTrue="1">
      <formula>$I$138*15%</formula>
    </cfRule>
  </conditionalFormatting>
  <conditionalFormatting sqref="H196">
    <cfRule type="cellIs" priority="2" dxfId="0" operator="greaterThanOrEqual" stopIfTrue="1">
      <formula>0.15</formula>
    </cfRule>
  </conditionalFormatting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0" r:id="rId1"/>
  <headerFooter alignWithMargins="0">
    <oddFooter>&amp;C &amp;A&amp;RPage &amp;P of &amp;N</oddFooter>
  </headerFooter>
  <rowBreaks count="6" manualBreakCount="6">
    <brk id="52" max="10" man="1"/>
    <brk id="103" max="10" man="1"/>
    <brk id="159" max="8" man="1"/>
    <brk id="197" max="8" man="1"/>
    <brk id="227" max="10" man="1"/>
    <brk id="2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niskata</cp:lastModifiedBy>
  <cp:lastPrinted>2010-08-25T10:35:10Z</cp:lastPrinted>
  <dcterms:created xsi:type="dcterms:W3CDTF">2005-10-18T14:26:54Z</dcterms:created>
  <dcterms:modified xsi:type="dcterms:W3CDTF">2010-08-25T13:39:37Z</dcterms:modified>
  <cp:category/>
  <cp:version/>
  <cp:contentType/>
  <cp:contentStatus/>
</cp:coreProperties>
</file>